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380" windowWidth="18195" windowHeight="11655"/>
  </bookViews>
  <sheets>
    <sheet name="第4・四半期（年間）" sheetId="7" r:id="rId1"/>
  </sheets>
  <calcPr calcId="125725"/>
</workbook>
</file>

<file path=xl/calcChain.xml><?xml version="1.0" encoding="utf-8"?>
<calcChain xmlns="http://schemas.openxmlformats.org/spreadsheetml/2006/main">
  <c r="C186" i="7"/>
  <c r="K65"/>
  <c r="Q65" s="1"/>
  <c r="W65" s="1"/>
  <c r="AC65" s="1"/>
  <c r="K45"/>
  <c r="Q45" s="1"/>
  <c r="W45" s="1"/>
  <c r="AC45" s="1"/>
  <c r="AB242"/>
  <c r="AA242"/>
  <c r="V242"/>
  <c r="U242"/>
  <c r="P242"/>
  <c r="O242"/>
  <c r="J242"/>
  <c r="I242"/>
  <c r="G242"/>
  <c r="K241"/>
  <c r="Q241" s="1"/>
  <c r="W241" s="1"/>
  <c r="AC241" s="1"/>
  <c r="K240"/>
  <c r="Q240"/>
  <c r="K239"/>
  <c r="AB235"/>
  <c r="AA235"/>
  <c r="V235"/>
  <c r="U235"/>
  <c r="P235"/>
  <c r="O235"/>
  <c r="J235"/>
  <c r="I235"/>
  <c r="G235"/>
  <c r="K234"/>
  <c r="Q234" s="1"/>
  <c r="W234" s="1"/>
  <c r="AC234" s="1"/>
  <c r="K233"/>
  <c r="Q233" s="1"/>
  <c r="W233" s="1"/>
  <c r="AC233" s="1"/>
  <c r="K232"/>
  <c r="Q232" s="1"/>
  <c r="AB229"/>
  <c r="AA229"/>
  <c r="V229"/>
  <c r="U229"/>
  <c r="P229"/>
  <c r="O229"/>
  <c r="J229"/>
  <c r="I229"/>
  <c r="G229"/>
  <c r="K228"/>
  <c r="Q228" s="1"/>
  <c r="W228" s="1"/>
  <c r="AC228" s="1"/>
  <c r="K227"/>
  <c r="Q227" s="1"/>
  <c r="W227" s="1"/>
  <c r="AC227" s="1"/>
  <c r="K226"/>
  <c r="Q226" s="1"/>
  <c r="AB213"/>
  <c r="AA213"/>
  <c r="AA190"/>
  <c r="AB146"/>
  <c r="AA146"/>
  <c r="AA107"/>
  <c r="V146"/>
  <c r="U146"/>
  <c r="V190"/>
  <c r="U107"/>
  <c r="O213"/>
  <c r="J190"/>
  <c r="I213"/>
  <c r="O190"/>
  <c r="P146"/>
  <c r="O146"/>
  <c r="J146"/>
  <c r="I146"/>
  <c r="O107"/>
  <c r="K97"/>
  <c r="Q97" s="1"/>
  <c r="W97" s="1"/>
  <c r="AC97" s="1"/>
  <c r="K98"/>
  <c r="Q98" s="1"/>
  <c r="W98" s="1"/>
  <c r="AC98" s="1"/>
  <c r="K99"/>
  <c r="Q99" s="1"/>
  <c r="W99" s="1"/>
  <c r="AC99" s="1"/>
  <c r="K100"/>
  <c r="Q100" s="1"/>
  <c r="W100" s="1"/>
  <c r="AC100" s="1"/>
  <c r="K101"/>
  <c r="Q101" s="1"/>
  <c r="W101" s="1"/>
  <c r="AC101" s="1"/>
  <c r="K102"/>
  <c r="Q102" s="1"/>
  <c r="W102" s="1"/>
  <c r="AC102" s="1"/>
  <c r="K105"/>
  <c r="Q105" s="1"/>
  <c r="W105" s="1"/>
  <c r="AC105" s="1"/>
  <c r="K106"/>
  <c r="Q106" s="1"/>
  <c r="W106" s="1"/>
  <c r="AC106" s="1"/>
  <c r="K76"/>
  <c r="Q76" s="1"/>
  <c r="W76" s="1"/>
  <c r="AC76" s="1"/>
  <c r="K77"/>
  <c r="Q77" s="1"/>
  <c r="W77" s="1"/>
  <c r="AC77" s="1"/>
  <c r="K78"/>
  <c r="Q78" s="1"/>
  <c r="W78" s="1"/>
  <c r="AC78" s="1"/>
  <c r="Q79"/>
  <c r="K80"/>
  <c r="Q80" s="1"/>
  <c r="W80" s="1"/>
  <c r="AC80" s="1"/>
  <c r="K81"/>
  <c r="Q81" s="1"/>
  <c r="W81" s="1"/>
  <c r="AC81" s="1"/>
  <c r="K82"/>
  <c r="Q82" s="1"/>
  <c r="W82" s="1"/>
  <c r="AC82" s="1"/>
  <c r="K83"/>
  <c r="Q83" s="1"/>
  <c r="W83" s="1"/>
  <c r="AC83" s="1"/>
  <c r="K84"/>
  <c r="Q84" s="1"/>
  <c r="W84" s="1"/>
  <c r="AC84" s="1"/>
  <c r="K85"/>
  <c r="Q85" s="1"/>
  <c r="W85" s="1"/>
  <c r="AC85" s="1"/>
  <c r="K86"/>
  <c r="Q86" s="1"/>
  <c r="W86" s="1"/>
  <c r="AC86" s="1"/>
  <c r="K87"/>
  <c r="Q87" s="1"/>
  <c r="W87" s="1"/>
  <c r="AC87" s="1"/>
  <c r="K88"/>
  <c r="Q88" s="1"/>
  <c r="W88" s="1"/>
  <c r="AC88" s="1"/>
  <c r="K89"/>
  <c r="Q89" s="1"/>
  <c r="W89" s="1"/>
  <c r="AC89" s="1"/>
  <c r="K90"/>
  <c r="Q90" s="1"/>
  <c r="W90" s="1"/>
  <c r="AC90" s="1"/>
  <c r="K91"/>
  <c r="Q91" s="1"/>
  <c r="W91" s="1"/>
  <c r="AC91" s="1"/>
  <c r="K92"/>
  <c r="Q92" s="1"/>
  <c r="W92" s="1"/>
  <c r="AC92" s="1"/>
  <c r="K93"/>
  <c r="Q93" s="1"/>
  <c r="W93" s="1"/>
  <c r="AC93" s="1"/>
  <c r="K94"/>
  <c r="Q94" s="1"/>
  <c r="W94" s="1"/>
  <c r="AC94" s="1"/>
  <c r="K95"/>
  <c r="Q95" s="1"/>
  <c r="W95" s="1"/>
  <c r="AC95" s="1"/>
  <c r="K96"/>
  <c r="Q96" s="1"/>
  <c r="W96" s="1"/>
  <c r="AC96" s="1"/>
  <c r="I107"/>
  <c r="J70"/>
  <c r="I70"/>
  <c r="K195"/>
  <c r="Q195" s="1"/>
  <c r="W195" s="1"/>
  <c r="AC195" s="1"/>
  <c r="K196"/>
  <c r="Q196" s="1"/>
  <c r="W196" s="1"/>
  <c r="AC196" s="1"/>
  <c r="K197"/>
  <c r="Q197" s="1"/>
  <c r="W197" s="1"/>
  <c r="K198"/>
  <c r="Q198"/>
  <c r="K199"/>
  <c r="Q199"/>
  <c r="W199" s="1"/>
  <c r="AC199" s="1"/>
  <c r="K200"/>
  <c r="Q200"/>
  <c r="W200" s="1"/>
  <c r="AC200" s="1"/>
  <c r="K201"/>
  <c r="Q201"/>
  <c r="W201" s="1"/>
  <c r="AC201" s="1"/>
  <c r="K202"/>
  <c r="Q202"/>
  <c r="W202" s="1"/>
  <c r="AC202" s="1"/>
  <c r="K203"/>
  <c r="Q203"/>
  <c r="W203" s="1"/>
  <c r="AC203" s="1"/>
  <c r="K204"/>
  <c r="Q204"/>
  <c r="W204" s="1"/>
  <c r="AC204" s="1"/>
  <c r="K205"/>
  <c r="Q205"/>
  <c r="W205" s="1"/>
  <c r="AC205" s="1"/>
  <c r="K206"/>
  <c r="Q206"/>
  <c r="W206" s="1"/>
  <c r="AC206" s="1"/>
  <c r="K207"/>
  <c r="Q207"/>
  <c r="W207" s="1"/>
  <c r="AC207" s="1"/>
  <c r="K208"/>
  <c r="Q208"/>
  <c r="W208" s="1"/>
  <c r="AC208" s="1"/>
  <c r="K209"/>
  <c r="Q209"/>
  <c r="W209" s="1"/>
  <c r="AC209" s="1"/>
  <c r="K210"/>
  <c r="Q210"/>
  <c r="W210" s="1"/>
  <c r="AC210" s="1"/>
  <c r="K211"/>
  <c r="Q211"/>
  <c r="W211" s="1"/>
  <c r="AC211" s="1"/>
  <c r="K212"/>
  <c r="Q212"/>
  <c r="W212" s="1"/>
  <c r="AC212" s="1"/>
  <c r="K152"/>
  <c r="Q152"/>
  <c r="W152" s="1"/>
  <c r="AC152" s="1"/>
  <c r="K153"/>
  <c r="Q153"/>
  <c r="W153" s="1"/>
  <c r="K154"/>
  <c r="Q154" s="1"/>
  <c r="W154" s="1"/>
  <c r="K155"/>
  <c r="Q155" s="1"/>
  <c r="W155" s="1"/>
  <c r="AC155" s="1"/>
  <c r="K156"/>
  <c r="Q156" s="1"/>
  <c r="W156" s="1"/>
  <c r="AC156" s="1"/>
  <c r="K157"/>
  <c r="Q157" s="1"/>
  <c r="W157" s="1"/>
  <c r="AC157" s="1"/>
  <c r="K158"/>
  <c r="Q158" s="1"/>
  <c r="W158" s="1"/>
  <c r="AC158" s="1"/>
  <c r="K159"/>
  <c r="Q159" s="1"/>
  <c r="W159" s="1"/>
  <c r="AC159" s="1"/>
  <c r="K160"/>
  <c r="Q160" s="1"/>
  <c r="W160" s="1"/>
  <c r="AC160" s="1"/>
  <c r="K161"/>
  <c r="Q161" s="1"/>
  <c r="W161" s="1"/>
  <c r="AC161" s="1"/>
  <c r="K162"/>
  <c r="Q162" s="1"/>
  <c r="W162" s="1"/>
  <c r="AC162" s="1"/>
  <c r="K163"/>
  <c r="Q163" s="1"/>
  <c r="W163" s="1"/>
  <c r="AC163" s="1"/>
  <c r="K164"/>
  <c r="Q164" s="1"/>
  <c r="W164" s="1"/>
  <c r="AC164" s="1"/>
  <c r="K165"/>
  <c r="Q165" s="1"/>
  <c r="W165" s="1"/>
  <c r="AC165" s="1"/>
  <c r="K166"/>
  <c r="Q166" s="1"/>
  <c r="W166" s="1"/>
  <c r="AC166" s="1"/>
  <c r="K167"/>
  <c r="Q167" s="1"/>
  <c r="W167" s="1"/>
  <c r="AC167" s="1"/>
  <c r="K168"/>
  <c r="Q168" s="1"/>
  <c r="W168" s="1"/>
  <c r="AC168" s="1"/>
  <c r="K169"/>
  <c r="Q169" s="1"/>
  <c r="W169" s="1"/>
  <c r="AC169" s="1"/>
  <c r="K170"/>
  <c r="Q170" s="1"/>
  <c r="W170" s="1"/>
  <c r="AC170" s="1"/>
  <c r="K171"/>
  <c r="Q171" s="1"/>
  <c r="W171" s="1"/>
  <c r="AC171" s="1"/>
  <c r="K172"/>
  <c r="Q172" s="1"/>
  <c r="W172" s="1"/>
  <c r="AC172" s="1"/>
  <c r="K173"/>
  <c r="Q173" s="1"/>
  <c r="W173" s="1"/>
  <c r="AC173" s="1"/>
  <c r="K174"/>
  <c r="Q174" s="1"/>
  <c r="W174" s="1"/>
  <c r="AC174" s="1"/>
  <c r="K175"/>
  <c r="Q175" s="1"/>
  <c r="W175" s="1"/>
  <c r="AC175" s="1"/>
  <c r="K176"/>
  <c r="Q176" s="1"/>
  <c r="W176" s="1"/>
  <c r="AC176" s="1"/>
  <c r="K177"/>
  <c r="Q177" s="1"/>
  <c r="W177" s="1"/>
  <c r="AC177" s="1"/>
  <c r="K178"/>
  <c r="Q178" s="1"/>
  <c r="W178" s="1"/>
  <c r="AC178" s="1"/>
  <c r="K179"/>
  <c r="Q179" s="1"/>
  <c r="W179" s="1"/>
  <c r="AC179" s="1"/>
  <c r="K180"/>
  <c r="Q180" s="1"/>
  <c r="W180" s="1"/>
  <c r="AC180" s="1"/>
  <c r="K181"/>
  <c r="Q181" s="1"/>
  <c r="W181" s="1"/>
  <c r="AC181" s="1"/>
  <c r="K182"/>
  <c r="Q182" s="1"/>
  <c r="W182" s="1"/>
  <c r="AC182" s="1"/>
  <c r="K183"/>
  <c r="Q183" s="1"/>
  <c r="W183" s="1"/>
  <c r="AC183" s="1"/>
  <c r="K184"/>
  <c r="Q184"/>
  <c r="W184" s="1"/>
  <c r="AC184" s="1"/>
  <c r="K185"/>
  <c r="Q185"/>
  <c r="W185" s="1"/>
  <c r="AC185" s="1"/>
  <c r="K186"/>
  <c r="Q186" s="1"/>
  <c r="W186" s="1"/>
  <c r="AC186" s="1"/>
  <c r="K187"/>
  <c r="Q187" s="1"/>
  <c r="W187" s="1"/>
  <c r="AC187" s="1"/>
  <c r="K188"/>
  <c r="Q188"/>
  <c r="W188" s="1"/>
  <c r="AC188" s="1"/>
  <c r="K189"/>
  <c r="Q189"/>
  <c r="W189" s="1"/>
  <c r="AC189" s="1"/>
  <c r="I190"/>
  <c r="K113"/>
  <c r="Q113" s="1"/>
  <c r="W113" s="1"/>
  <c r="AC113" s="1"/>
  <c r="K114"/>
  <c r="Q114" s="1"/>
  <c r="W114" s="1"/>
  <c r="AC114" s="1"/>
  <c r="K115"/>
  <c r="Q115" s="1"/>
  <c r="W115" s="1"/>
  <c r="AC115" s="1"/>
  <c r="K116"/>
  <c r="Q116" s="1"/>
  <c r="W116" s="1"/>
  <c r="AC116" s="1"/>
  <c r="K117"/>
  <c r="Q117" s="1"/>
  <c r="W117" s="1"/>
  <c r="AC117" s="1"/>
  <c r="K118"/>
  <c r="Q118"/>
  <c r="W118" s="1"/>
  <c r="AC118" s="1"/>
  <c r="K119"/>
  <c r="Q119"/>
  <c r="W119" s="1"/>
  <c r="AC119" s="1"/>
  <c r="K120"/>
  <c r="Q120" s="1"/>
  <c r="W120" s="1"/>
  <c r="AC120" s="1"/>
  <c r="K121"/>
  <c r="Q121" s="1"/>
  <c r="W121" s="1"/>
  <c r="AC121" s="1"/>
  <c r="K122"/>
  <c r="Q122"/>
  <c r="W122" s="1"/>
  <c r="AC122" s="1"/>
  <c r="K123"/>
  <c r="Q123"/>
  <c r="W123" s="1"/>
  <c r="AC123" s="1"/>
  <c r="K124"/>
  <c r="Q124" s="1"/>
  <c r="W124" s="1"/>
  <c r="AC124" s="1"/>
  <c r="K125"/>
  <c r="Q125" s="1"/>
  <c r="W125" s="1"/>
  <c r="AC125" s="1"/>
  <c r="K126"/>
  <c r="Q126"/>
  <c r="W126" s="1"/>
  <c r="AC126" s="1"/>
  <c r="K127"/>
  <c r="Q127"/>
  <c r="W127" s="1"/>
  <c r="AC127" s="1"/>
  <c r="K128"/>
  <c r="Q128" s="1"/>
  <c r="W128" s="1"/>
  <c r="AC128" s="1"/>
  <c r="K129"/>
  <c r="Q129" s="1"/>
  <c r="W129" s="1"/>
  <c r="AC129" s="1"/>
  <c r="K130"/>
  <c r="Q130"/>
  <c r="W130" s="1"/>
  <c r="AC130" s="1"/>
  <c r="K131"/>
  <c r="Q131"/>
  <c r="W131" s="1"/>
  <c r="AC131" s="1"/>
  <c r="K132"/>
  <c r="Q132" s="1"/>
  <c r="W132" s="1"/>
  <c r="AC132" s="1"/>
  <c r="K133"/>
  <c r="Q133" s="1"/>
  <c r="W133" s="1"/>
  <c r="AC133" s="1"/>
  <c r="K134"/>
  <c r="Q134"/>
  <c r="W134" s="1"/>
  <c r="AC134" s="1"/>
  <c r="K135"/>
  <c r="Q135"/>
  <c r="W135" s="1"/>
  <c r="AC135" s="1"/>
  <c r="K136"/>
  <c r="Q136" s="1"/>
  <c r="W136" s="1"/>
  <c r="AC136" s="1"/>
  <c r="K137"/>
  <c r="Q137" s="1"/>
  <c r="W137" s="1"/>
  <c r="AC137" s="1"/>
  <c r="Q138"/>
  <c r="W138"/>
  <c r="AC138" s="1"/>
  <c r="K139"/>
  <c r="Q139" s="1"/>
  <c r="W139"/>
  <c r="AC139" s="1"/>
  <c r="K140"/>
  <c r="Q140" s="1"/>
  <c r="W140"/>
  <c r="AC140" s="1"/>
  <c r="K141"/>
  <c r="Q141" s="1"/>
  <c r="W141"/>
  <c r="AC141" s="1"/>
  <c r="K142"/>
  <c r="Q142" s="1"/>
  <c r="W142"/>
  <c r="AC142" s="1"/>
  <c r="K143"/>
  <c r="Q143" s="1"/>
  <c r="W143"/>
  <c r="AC143" s="1"/>
  <c r="K144"/>
  <c r="Q144" s="1"/>
  <c r="W144"/>
  <c r="AC144" s="1"/>
  <c r="K145"/>
  <c r="Q145" s="1"/>
  <c r="W145"/>
  <c r="AC145" s="1"/>
  <c r="K44"/>
  <c r="Q44" s="1"/>
  <c r="W44"/>
  <c r="AC44" s="1"/>
  <c r="K46"/>
  <c r="Q46" s="1"/>
  <c r="W46"/>
  <c r="AC46" s="1"/>
  <c r="K47"/>
  <c r="Q47" s="1"/>
  <c r="W47"/>
  <c r="AC47" s="1"/>
  <c r="K48"/>
  <c r="Q48" s="1"/>
  <c r="W48"/>
  <c r="AC48" s="1"/>
  <c r="K49"/>
  <c r="Q49" s="1"/>
  <c r="W49"/>
  <c r="AC49" s="1"/>
  <c r="Q50"/>
  <c r="W50" s="1"/>
  <c r="AC50"/>
  <c r="K51"/>
  <c r="Q51"/>
  <c r="W51" s="1"/>
  <c r="AC51" s="1"/>
  <c r="K52"/>
  <c r="Q52"/>
  <c r="W52" s="1"/>
  <c r="AC52" s="1"/>
  <c r="K53"/>
  <c r="Q53" s="1"/>
  <c r="K54"/>
  <c r="Q54" s="1"/>
  <c r="W54" s="1"/>
  <c r="AC54" s="1"/>
  <c r="K55"/>
  <c r="Q55"/>
  <c r="W55" s="1"/>
  <c r="AC55" s="1"/>
  <c r="K56"/>
  <c r="Q56"/>
  <c r="W56" s="1"/>
  <c r="AC56" s="1"/>
  <c r="K57"/>
  <c r="Q57" s="1"/>
  <c r="W57" s="1"/>
  <c r="AC57" s="1"/>
  <c r="K58"/>
  <c r="Q58" s="1"/>
  <c r="W58" s="1"/>
  <c r="AC58" s="1"/>
  <c r="K59"/>
  <c r="Q59"/>
  <c r="W59" s="1"/>
  <c r="AC59" s="1"/>
  <c r="K60"/>
  <c r="Q60"/>
  <c r="W60" s="1"/>
  <c r="AC60" s="1"/>
  <c r="K61"/>
  <c r="Q61" s="1"/>
  <c r="W61" s="1"/>
  <c r="AC61" s="1"/>
  <c r="K62"/>
  <c r="Q62" s="1"/>
  <c r="W62" s="1"/>
  <c r="AC62" s="1"/>
  <c r="K63"/>
  <c r="Q63"/>
  <c r="W63" s="1"/>
  <c r="AC63" s="1"/>
  <c r="K64"/>
  <c r="Q64"/>
  <c r="W64" s="1"/>
  <c r="AC64" s="1"/>
  <c r="K68"/>
  <c r="Q68" s="1"/>
  <c r="W68" s="1"/>
  <c r="AC68" s="1"/>
  <c r="K69"/>
  <c r="Q69" s="1"/>
  <c r="W69" s="1"/>
  <c r="AC69" s="1"/>
  <c r="K13"/>
  <c r="Q13"/>
  <c r="W13" s="1"/>
  <c r="AC13" s="1"/>
  <c r="K14"/>
  <c r="Q14"/>
  <c r="W14" s="1"/>
  <c r="AC14" s="1"/>
  <c r="K15"/>
  <c r="Q15" s="1"/>
  <c r="W15" s="1"/>
  <c r="AC15" s="1"/>
  <c r="K16"/>
  <c r="Q16" s="1"/>
  <c r="W16" s="1"/>
  <c r="AC16" s="1"/>
  <c r="K17"/>
  <c r="Q17"/>
  <c r="W17" s="1"/>
  <c r="AC17" s="1"/>
  <c r="Q18"/>
  <c r="W18"/>
  <c r="AC18" s="1"/>
  <c r="Q19"/>
  <c r="W19" s="1"/>
  <c r="AC19" s="1"/>
  <c r="K20"/>
  <c r="Q20" s="1"/>
  <c r="W20" s="1"/>
  <c r="AC20" s="1"/>
  <c r="K21"/>
  <c r="Q21"/>
  <c r="W21" s="1"/>
  <c r="AC21" s="1"/>
  <c r="K22"/>
  <c r="Q22"/>
  <c r="W22" s="1"/>
  <c r="K23"/>
  <c r="Q23" s="1"/>
  <c r="W23" s="1"/>
  <c r="AC23" s="1"/>
  <c r="K24"/>
  <c r="Q24" s="1"/>
  <c r="W24" s="1"/>
  <c r="AC24" s="1"/>
  <c r="K25"/>
  <c r="Q25" s="1"/>
  <c r="W25" s="1"/>
  <c r="AC25" s="1"/>
  <c r="K26"/>
  <c r="Q26" s="1"/>
  <c r="W26" s="1"/>
  <c r="AC26" s="1"/>
  <c r="K27"/>
  <c r="Q27" s="1"/>
  <c r="W27" s="1"/>
  <c r="AC27" s="1"/>
  <c r="K28"/>
  <c r="Q28" s="1"/>
  <c r="W28" s="1"/>
  <c r="AC28" s="1"/>
  <c r="K29"/>
  <c r="Q29" s="1"/>
  <c r="W29" s="1"/>
  <c r="AC29" s="1"/>
  <c r="K30"/>
  <c r="Q30" s="1"/>
  <c r="W30" s="1"/>
  <c r="AC30" s="1"/>
  <c r="I38"/>
  <c r="C148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72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40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7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K193"/>
  <c r="Q193" s="1"/>
  <c r="W193" s="1"/>
  <c r="AC193" s="1"/>
  <c r="V213"/>
  <c r="U213"/>
  <c r="P213"/>
  <c r="J213"/>
  <c r="G213"/>
  <c r="K194"/>
  <c r="Q194" s="1"/>
  <c r="W194" s="1"/>
  <c r="AC194" s="1"/>
  <c r="K192"/>
  <c r="Q192" s="1"/>
  <c r="K191"/>
  <c r="U190"/>
  <c r="G190"/>
  <c r="K151"/>
  <c r="Q151" s="1"/>
  <c r="W151" s="1"/>
  <c r="AC151" s="1"/>
  <c r="K150"/>
  <c r="Q150" s="1"/>
  <c r="W150" s="1"/>
  <c r="AC150" s="1"/>
  <c r="K149"/>
  <c r="Q149" s="1"/>
  <c r="W149" s="1"/>
  <c r="AC149" s="1"/>
  <c r="Q148"/>
  <c r="W148" s="1"/>
  <c r="AC148" s="1"/>
  <c r="K147"/>
  <c r="Q147" s="1"/>
  <c r="G146"/>
  <c r="K112"/>
  <c r="Q112" s="1"/>
  <c r="W112" s="1"/>
  <c r="AC112" s="1"/>
  <c r="K111"/>
  <c r="Q111" s="1"/>
  <c r="W111" s="1"/>
  <c r="AC111" s="1"/>
  <c r="K110"/>
  <c r="Q110" s="1"/>
  <c r="W110" s="1"/>
  <c r="AC110" s="1"/>
  <c r="K109"/>
  <c r="K108"/>
  <c r="Q108" s="1"/>
  <c r="G107"/>
  <c r="K75"/>
  <c r="Q75" s="1"/>
  <c r="W75" s="1"/>
  <c r="AC75" s="1"/>
  <c r="K74"/>
  <c r="Q74" s="1"/>
  <c r="W74" s="1"/>
  <c r="AC74" s="1"/>
  <c r="K73"/>
  <c r="Q73" s="1"/>
  <c r="W73" s="1"/>
  <c r="AC73" s="1"/>
  <c r="K72"/>
  <c r="Q72" s="1"/>
  <c r="AB70"/>
  <c r="AA70"/>
  <c r="V70"/>
  <c r="U70"/>
  <c r="P70"/>
  <c r="O70"/>
  <c r="G70"/>
  <c r="K43"/>
  <c r="Q43" s="1"/>
  <c r="W43" s="1"/>
  <c r="AC43" s="1"/>
  <c r="K42"/>
  <c r="Q42" s="1"/>
  <c r="W42" s="1"/>
  <c r="AC42" s="1"/>
  <c r="K41"/>
  <c r="Q41" s="1"/>
  <c r="W41" s="1"/>
  <c r="AC41" s="1"/>
  <c r="K40"/>
  <c r="Q40" s="1"/>
  <c r="W40" s="1"/>
  <c r="AC40" s="1"/>
  <c r="K39"/>
  <c r="Q39" s="1"/>
  <c r="W39" s="1"/>
  <c r="P107"/>
  <c r="AB38"/>
  <c r="AA38"/>
  <c r="V38"/>
  <c r="U38"/>
  <c r="P38"/>
  <c r="O38"/>
  <c r="J38"/>
  <c r="G38"/>
  <c r="K37"/>
  <c r="Q37" s="1"/>
  <c r="W37" s="1"/>
  <c r="AC37" s="1"/>
  <c r="K33"/>
  <c r="Q33" s="1"/>
  <c r="W33" s="1"/>
  <c r="AC33" s="1"/>
  <c r="K32"/>
  <c r="Q32" s="1"/>
  <c r="W32" s="1"/>
  <c r="AC32" s="1"/>
  <c r="K31"/>
  <c r="Q31" s="1"/>
  <c r="W31" s="1"/>
  <c r="AC31" s="1"/>
  <c r="K12"/>
  <c r="Q12" s="1"/>
  <c r="W12" s="1"/>
  <c r="AC12" s="1"/>
  <c r="K11"/>
  <c r="Q11" s="1"/>
  <c r="W11" s="1"/>
  <c r="AC11" s="1"/>
  <c r="K10"/>
  <c r="Q10" s="1"/>
  <c r="W10" s="1"/>
  <c r="AC10" s="1"/>
  <c r="K9"/>
  <c r="Q9" s="1"/>
  <c r="W9" s="1"/>
  <c r="AC9" s="1"/>
  <c r="K8"/>
  <c r="Q8" s="1"/>
  <c r="W8" s="1"/>
  <c r="AC8" s="1"/>
  <c r="K7"/>
  <c r="Q7" s="1"/>
  <c r="W7" s="1"/>
  <c r="AC7" s="1"/>
  <c r="K6"/>
  <c r="Q6" s="1"/>
  <c r="V107"/>
  <c r="J107"/>
  <c r="J216" s="1"/>
  <c r="K71"/>
  <c r="P190"/>
  <c r="P216" s="1"/>
  <c r="Q239"/>
  <c r="W239" s="1"/>
  <c r="AC239" s="1"/>
  <c r="K229"/>
  <c r="AB107"/>
  <c r="I216"/>
  <c r="K235"/>
  <c r="W79"/>
  <c r="AC79" s="1"/>
  <c r="W198"/>
  <c r="AC198" s="1"/>
  <c r="K242"/>
  <c r="W240"/>
  <c r="AC240" s="1"/>
  <c r="AB190"/>
  <c r="Q109"/>
  <c r="W109" s="1"/>
  <c r="K146"/>
  <c r="K70"/>
  <c r="K107"/>
  <c r="Q71"/>
  <c r="K213"/>
  <c r="Q191"/>
  <c r="W191" s="1"/>
  <c r="AC191" s="1"/>
  <c r="AC154"/>
  <c r="AC197"/>
  <c r="K38"/>
  <c r="AC153"/>
  <c r="W71"/>
  <c r="AC71" s="1"/>
  <c r="K190"/>
  <c r="U216"/>
  <c r="AA216"/>
  <c r="AB216"/>
  <c r="AC22"/>
  <c r="V216" l="1"/>
  <c r="O216"/>
  <c r="K216"/>
  <c r="AC242"/>
  <c r="W53"/>
  <c r="AC53" s="1"/>
  <c r="Q70"/>
  <c r="W226"/>
  <c r="Q229"/>
  <c r="W232"/>
  <c r="Q235"/>
  <c r="Q242"/>
  <c r="G216"/>
  <c r="AC109"/>
  <c r="W146"/>
  <c r="W6"/>
  <c r="Q38"/>
  <c r="W72"/>
  <c r="Q107"/>
  <c r="Q190"/>
  <c r="W147"/>
  <c r="W192"/>
  <c r="AC192" s="1"/>
  <c r="Q213"/>
  <c r="AC39"/>
  <c r="AC70" s="1"/>
  <c r="W70"/>
  <c r="W108"/>
  <c r="AC108" s="1"/>
  <c r="AC146" s="1"/>
  <c r="Q146"/>
  <c r="AC213"/>
  <c r="W213"/>
  <c r="W242"/>
  <c r="AC232" l="1"/>
  <c r="AC235" s="1"/>
  <c r="W235"/>
  <c r="AC226"/>
  <c r="AC229" s="1"/>
  <c r="W229"/>
  <c r="W190"/>
  <c r="AC147"/>
  <c r="AC190" s="1"/>
  <c r="AC72"/>
  <c r="AC107" s="1"/>
  <c r="W107"/>
  <c r="AC6"/>
  <c r="W38"/>
  <c r="AC38" s="1"/>
  <c r="Q216"/>
  <c r="W216" l="1"/>
  <c r="AC216"/>
</calcChain>
</file>

<file path=xl/sharedStrings.xml><?xml version="1.0" encoding="utf-8"?>
<sst xmlns="http://schemas.openxmlformats.org/spreadsheetml/2006/main" count="628" uniqueCount="398">
  <si>
    <t>前期繰越数量</t>
    <rPh sb="0" eb="2">
      <t>ゼンキ</t>
    </rPh>
    <rPh sb="2" eb="4">
      <t>クリコシ</t>
    </rPh>
    <rPh sb="4" eb="6">
      <t>スウリョウ</t>
    </rPh>
    <phoneticPr fontId="1"/>
  </si>
  <si>
    <t>単位</t>
    <rPh sb="0" eb="2">
      <t>タンイ</t>
    </rPh>
    <phoneticPr fontId="1"/>
  </si>
  <si>
    <t>入荷合計数量</t>
    <rPh sb="0" eb="2">
      <t>ニュウカ</t>
    </rPh>
    <rPh sb="2" eb="4">
      <t>ゴウケイ</t>
    </rPh>
    <rPh sb="4" eb="6">
      <t>スウリョウ</t>
    </rPh>
    <phoneticPr fontId="1"/>
  </si>
  <si>
    <t>出荷合計数量</t>
    <rPh sb="0" eb="2">
      <t>シュッカ</t>
    </rPh>
    <rPh sb="2" eb="4">
      <t>ゴウケイ</t>
    </rPh>
    <rPh sb="4" eb="6">
      <t>スウリョウ</t>
    </rPh>
    <phoneticPr fontId="1"/>
  </si>
  <si>
    <t>番号</t>
    <rPh sb="0" eb="2">
      <t>バンゴウ</t>
    </rPh>
    <phoneticPr fontId="1"/>
  </si>
  <si>
    <t>認定番号</t>
    <rPh sb="0" eb="2">
      <t>ニンテイ</t>
    </rPh>
    <rPh sb="2" eb="4">
      <t>バンゴウ</t>
    </rPh>
    <phoneticPr fontId="1"/>
  </si>
  <si>
    <t>認定事業体名</t>
    <rPh sb="0" eb="2">
      <t>ニンテイ</t>
    </rPh>
    <rPh sb="2" eb="5">
      <t>ジギョウタイ</t>
    </rPh>
    <rPh sb="5" eb="6">
      <t>メイ</t>
    </rPh>
    <phoneticPr fontId="1"/>
  </si>
  <si>
    <t>管内</t>
    <rPh sb="0" eb="2">
      <t>カンナイ</t>
    </rPh>
    <phoneticPr fontId="1"/>
  </si>
  <si>
    <t>備　　考</t>
    <rPh sb="0" eb="1">
      <t>ソナエ</t>
    </rPh>
    <rPh sb="3" eb="4">
      <t>コウ</t>
    </rPh>
    <phoneticPr fontId="1"/>
  </si>
  <si>
    <t>期末残数量</t>
    <rPh sb="0" eb="2">
      <t>キマツ</t>
    </rPh>
    <rPh sb="2" eb="3">
      <t>ザン</t>
    </rPh>
    <rPh sb="3" eb="5">
      <t>スウリョウ</t>
    </rPh>
    <phoneticPr fontId="1"/>
  </si>
  <si>
    <t>第４・四半期（１/1～３/3１）</t>
    <rPh sb="0" eb="1">
      <t>ダイ</t>
    </rPh>
    <rPh sb="3" eb="4">
      <t>シ</t>
    </rPh>
    <rPh sb="4" eb="6">
      <t>ハンキ</t>
    </rPh>
    <phoneticPr fontId="1"/>
  </si>
  <si>
    <t>第１・四半期（４/1～6/30）</t>
    <rPh sb="0" eb="2">
      <t>ダイイチ</t>
    </rPh>
    <rPh sb="3" eb="4">
      <t>シ</t>
    </rPh>
    <rPh sb="4" eb="6">
      <t>ハンキ</t>
    </rPh>
    <phoneticPr fontId="1"/>
  </si>
  <si>
    <t>第２・四半期（７/1～９/30）</t>
    <rPh sb="0" eb="2">
      <t>ダイニ</t>
    </rPh>
    <rPh sb="3" eb="4">
      <t>シ</t>
    </rPh>
    <rPh sb="4" eb="6">
      <t>ハンキ</t>
    </rPh>
    <phoneticPr fontId="1"/>
  </si>
  <si>
    <t>第３・四半期（１０/1～１２/3１）</t>
    <rPh sb="0" eb="1">
      <t>ダイ</t>
    </rPh>
    <rPh sb="3" eb="4">
      <t>シ</t>
    </rPh>
    <rPh sb="4" eb="6">
      <t>ハンキ</t>
    </rPh>
    <phoneticPr fontId="1"/>
  </si>
  <si>
    <t>西部　　南部</t>
    <rPh sb="0" eb="2">
      <t>セイブ</t>
    </rPh>
    <rPh sb="4" eb="6">
      <t>ナンブ</t>
    </rPh>
    <phoneticPr fontId="1"/>
  </si>
  <si>
    <t>西部南部管内</t>
    <rPh sb="0" eb="2">
      <t>セイブ</t>
    </rPh>
    <rPh sb="2" eb="4">
      <t>ナンブ</t>
    </rPh>
    <rPh sb="4" eb="6">
      <t>カンナイ</t>
    </rPh>
    <phoneticPr fontId="1"/>
  </si>
  <si>
    <t>合　　　計</t>
    <rPh sb="0" eb="1">
      <t>ゴウ</t>
    </rPh>
    <rPh sb="4" eb="5">
      <t>ケイ</t>
    </rPh>
    <phoneticPr fontId="1"/>
  </si>
  <si>
    <t>甲賀</t>
    <rPh sb="0" eb="2">
      <t>コウガ</t>
    </rPh>
    <phoneticPr fontId="1"/>
  </si>
  <si>
    <t>甲賀管内</t>
    <rPh sb="0" eb="2">
      <t>コウガ</t>
    </rPh>
    <rPh sb="2" eb="4">
      <t>カンナイ</t>
    </rPh>
    <phoneticPr fontId="1"/>
  </si>
  <si>
    <t>東近江</t>
    <rPh sb="0" eb="1">
      <t>ヒガシ</t>
    </rPh>
    <rPh sb="1" eb="3">
      <t>オウミ</t>
    </rPh>
    <phoneticPr fontId="1"/>
  </si>
  <si>
    <t>東近江管内</t>
    <rPh sb="0" eb="1">
      <t>ヒガシ</t>
    </rPh>
    <rPh sb="1" eb="3">
      <t>オウミ</t>
    </rPh>
    <rPh sb="3" eb="5">
      <t>カンナイ</t>
    </rPh>
    <phoneticPr fontId="1"/>
  </si>
  <si>
    <t>湖東</t>
    <rPh sb="0" eb="2">
      <t>コトウ</t>
    </rPh>
    <phoneticPr fontId="1"/>
  </si>
  <si>
    <t>湖東管内</t>
    <rPh sb="0" eb="2">
      <t>コトウ</t>
    </rPh>
    <rPh sb="2" eb="4">
      <t>カンナイ</t>
    </rPh>
    <phoneticPr fontId="1"/>
  </si>
  <si>
    <t>湖北</t>
    <rPh sb="0" eb="2">
      <t>コホク</t>
    </rPh>
    <phoneticPr fontId="1"/>
  </si>
  <si>
    <t>湖北管内</t>
    <rPh sb="0" eb="2">
      <t>コホク</t>
    </rPh>
    <rPh sb="2" eb="4">
      <t>カンナイ</t>
    </rPh>
    <phoneticPr fontId="1"/>
  </si>
  <si>
    <t>高島</t>
    <rPh sb="0" eb="2">
      <t>タカシマ</t>
    </rPh>
    <phoneticPr fontId="1"/>
  </si>
  <si>
    <t>高島管内</t>
    <rPh sb="0" eb="2">
      <t>タカシマ</t>
    </rPh>
    <rPh sb="2" eb="4">
      <t>カンナイ</t>
    </rPh>
    <phoneticPr fontId="1"/>
  </si>
  <si>
    <t>総合計数量</t>
    <rPh sb="0" eb="1">
      <t>ソウ</t>
    </rPh>
    <rPh sb="1" eb="3">
      <t>ゴウケイ</t>
    </rPh>
    <rPh sb="3" eb="5">
      <t>スウリョウ</t>
    </rPh>
    <phoneticPr fontId="1"/>
  </si>
  <si>
    <t>滋賀県森林組合連合会</t>
    <rPh sb="0" eb="3">
      <t>シガケン</t>
    </rPh>
    <rPh sb="3" eb="5">
      <t>シンリン</t>
    </rPh>
    <rPh sb="5" eb="7">
      <t>クミアイ</t>
    </rPh>
    <rPh sb="7" eb="10">
      <t>レンゴウカイ</t>
    </rPh>
    <phoneticPr fontId="1"/>
  </si>
  <si>
    <t>津田木材㈱</t>
    <rPh sb="0" eb="2">
      <t>ツダ</t>
    </rPh>
    <rPh sb="2" eb="4">
      <t>モクザイ</t>
    </rPh>
    <phoneticPr fontId="1"/>
  </si>
  <si>
    <t>㈱森川商店</t>
    <rPh sb="1" eb="3">
      <t>モリカワ</t>
    </rPh>
    <rPh sb="3" eb="5">
      <t>ショウテン</t>
    </rPh>
    <phoneticPr fontId="1"/>
  </si>
  <si>
    <t>(有)坂東林業</t>
    <rPh sb="0" eb="3">
      <t>ユウ</t>
    </rPh>
    <rPh sb="3" eb="5">
      <t>バンドウ</t>
    </rPh>
    <rPh sb="5" eb="7">
      <t>リンギョウ</t>
    </rPh>
    <phoneticPr fontId="1"/>
  </si>
  <si>
    <t>大滝山林組合</t>
    <rPh sb="0" eb="2">
      <t>オオタキ</t>
    </rPh>
    <rPh sb="2" eb="4">
      <t>サンリン</t>
    </rPh>
    <rPh sb="4" eb="6">
      <t>クミアイ</t>
    </rPh>
    <phoneticPr fontId="1"/>
  </si>
  <si>
    <t>小西木材</t>
    <rPh sb="0" eb="2">
      <t>コニシ</t>
    </rPh>
    <rPh sb="2" eb="4">
      <t>モクザイ</t>
    </rPh>
    <phoneticPr fontId="1"/>
  </si>
  <si>
    <t>(有)白谷木材</t>
    <rPh sb="0" eb="3">
      <t>ユウ</t>
    </rPh>
    <rPh sb="3" eb="5">
      <t>シラタニ</t>
    </rPh>
    <rPh sb="5" eb="7">
      <t>モクザイ</t>
    </rPh>
    <phoneticPr fontId="1"/>
  </si>
  <si>
    <t>下村木材㈱</t>
    <rPh sb="0" eb="2">
      <t>シモムラ</t>
    </rPh>
    <rPh sb="2" eb="4">
      <t>モクザイ</t>
    </rPh>
    <phoneticPr fontId="1"/>
  </si>
  <si>
    <t>小坂林業</t>
    <rPh sb="0" eb="2">
      <t>コサカ</t>
    </rPh>
    <rPh sb="2" eb="4">
      <t>リンギョウ</t>
    </rPh>
    <phoneticPr fontId="1"/>
  </si>
  <si>
    <t>山室木材工業㈱</t>
    <rPh sb="0" eb="2">
      <t>ヤマムロ</t>
    </rPh>
    <rPh sb="2" eb="4">
      <t>モクザイ</t>
    </rPh>
    <rPh sb="4" eb="6">
      <t>コウギョウ</t>
    </rPh>
    <phoneticPr fontId="1"/>
  </si>
  <si>
    <t>田辺工業㈱</t>
    <rPh sb="0" eb="2">
      <t>タナベ</t>
    </rPh>
    <rPh sb="2" eb="4">
      <t>コウギョウ</t>
    </rPh>
    <phoneticPr fontId="1"/>
  </si>
  <si>
    <t>堀田建築</t>
    <rPh sb="0" eb="2">
      <t>ホッタ</t>
    </rPh>
    <rPh sb="2" eb="4">
      <t>ケンチク</t>
    </rPh>
    <phoneticPr fontId="1"/>
  </si>
  <si>
    <t>高島市森林組合</t>
    <rPh sb="0" eb="2">
      <t>タカシマ</t>
    </rPh>
    <rPh sb="2" eb="3">
      <t>シ</t>
    </rPh>
    <rPh sb="3" eb="5">
      <t>シンリン</t>
    </rPh>
    <rPh sb="5" eb="7">
      <t>クミアイ</t>
    </rPh>
    <phoneticPr fontId="1"/>
  </si>
  <si>
    <t>光洋木材</t>
    <rPh sb="0" eb="2">
      <t>コウヨウ</t>
    </rPh>
    <rPh sb="2" eb="4">
      <t>モクザイ</t>
    </rPh>
    <phoneticPr fontId="1"/>
  </si>
  <si>
    <t>山田木材</t>
    <rPh sb="0" eb="2">
      <t>ヤマダ</t>
    </rPh>
    <rPh sb="2" eb="4">
      <t>モクザイ</t>
    </rPh>
    <phoneticPr fontId="1"/>
  </si>
  <si>
    <t>滋賀北部森林組合</t>
    <rPh sb="0" eb="2">
      <t>シガ</t>
    </rPh>
    <rPh sb="2" eb="4">
      <t>ホクブ</t>
    </rPh>
    <rPh sb="4" eb="6">
      <t>シンリン</t>
    </rPh>
    <rPh sb="6" eb="8">
      <t>クミアイ</t>
    </rPh>
    <phoneticPr fontId="1"/>
  </si>
  <si>
    <t>栗本林業</t>
    <rPh sb="0" eb="2">
      <t>クリモト</t>
    </rPh>
    <rPh sb="2" eb="4">
      <t>リンギョウ</t>
    </rPh>
    <phoneticPr fontId="1"/>
  </si>
  <si>
    <t>びわこ東部森林組合</t>
    <rPh sb="3" eb="5">
      <t>トウブ</t>
    </rPh>
    <rPh sb="5" eb="7">
      <t>シンリン</t>
    </rPh>
    <rPh sb="7" eb="9">
      <t>クミアイ</t>
    </rPh>
    <phoneticPr fontId="1"/>
  </si>
  <si>
    <t>速水林業</t>
    <rPh sb="0" eb="2">
      <t>ハヤミ</t>
    </rPh>
    <rPh sb="2" eb="4">
      <t>リンギョウ</t>
    </rPh>
    <phoneticPr fontId="1"/>
  </si>
  <si>
    <t>三浦林業</t>
    <rPh sb="0" eb="2">
      <t>ミウラ</t>
    </rPh>
    <rPh sb="2" eb="4">
      <t>リンギョウ</t>
    </rPh>
    <phoneticPr fontId="1"/>
  </si>
  <si>
    <t>滋賀南部森林組合</t>
    <rPh sb="0" eb="2">
      <t>シガ</t>
    </rPh>
    <rPh sb="2" eb="4">
      <t>ナンブ</t>
    </rPh>
    <rPh sb="4" eb="6">
      <t>シンリン</t>
    </rPh>
    <rPh sb="6" eb="8">
      <t>クミアイ</t>
    </rPh>
    <phoneticPr fontId="1"/>
  </si>
  <si>
    <t>（有）クリエイト・マエダ</t>
    <rPh sb="0" eb="3">
      <t>ユウ</t>
    </rPh>
    <phoneticPr fontId="1"/>
  </si>
  <si>
    <t>田村製材</t>
    <rPh sb="0" eb="2">
      <t>タムラ</t>
    </rPh>
    <rPh sb="2" eb="4">
      <t>セイザイ</t>
    </rPh>
    <phoneticPr fontId="1"/>
  </si>
  <si>
    <t>大津－３</t>
    <rPh sb="0" eb="2">
      <t>オオツ</t>
    </rPh>
    <phoneticPr fontId="1"/>
  </si>
  <si>
    <t>大津－４</t>
    <rPh sb="0" eb="2">
      <t>オオツ</t>
    </rPh>
    <phoneticPr fontId="1"/>
  </si>
  <si>
    <t>大津－５</t>
    <rPh sb="0" eb="2">
      <t>オオツ</t>
    </rPh>
    <phoneticPr fontId="1"/>
  </si>
  <si>
    <t>大津－７</t>
    <rPh sb="0" eb="2">
      <t>オオツ</t>
    </rPh>
    <phoneticPr fontId="1"/>
  </si>
  <si>
    <t>大津ー８</t>
    <rPh sb="0" eb="2">
      <t>オオツ</t>
    </rPh>
    <phoneticPr fontId="1"/>
  </si>
  <si>
    <t>大津ー９</t>
    <rPh sb="0" eb="2">
      <t>オオツ</t>
    </rPh>
    <phoneticPr fontId="1"/>
  </si>
  <si>
    <t>大津－１１</t>
    <rPh sb="0" eb="2">
      <t>オオツ</t>
    </rPh>
    <phoneticPr fontId="1"/>
  </si>
  <si>
    <t>大津－１２</t>
    <rPh sb="0" eb="2">
      <t>オオツ</t>
    </rPh>
    <phoneticPr fontId="1"/>
  </si>
  <si>
    <t>大津－１３</t>
    <rPh sb="0" eb="2">
      <t>オオツ</t>
    </rPh>
    <phoneticPr fontId="1"/>
  </si>
  <si>
    <t>大津－１４</t>
    <rPh sb="0" eb="2">
      <t>オオツ</t>
    </rPh>
    <phoneticPr fontId="1"/>
  </si>
  <si>
    <t>大津－１５</t>
    <rPh sb="0" eb="2">
      <t>オオツ</t>
    </rPh>
    <phoneticPr fontId="1"/>
  </si>
  <si>
    <t>大津－１７</t>
    <rPh sb="0" eb="2">
      <t>オオツ</t>
    </rPh>
    <phoneticPr fontId="1"/>
  </si>
  <si>
    <t>大津ー１９</t>
    <rPh sb="0" eb="2">
      <t>オオツ</t>
    </rPh>
    <phoneticPr fontId="1"/>
  </si>
  <si>
    <t>大津ー２０</t>
    <rPh sb="0" eb="2">
      <t>オオツ</t>
    </rPh>
    <phoneticPr fontId="1"/>
  </si>
  <si>
    <t>大津ー２２</t>
    <rPh sb="0" eb="2">
      <t>オオツ</t>
    </rPh>
    <phoneticPr fontId="1"/>
  </si>
  <si>
    <t>大津ー２３</t>
    <rPh sb="0" eb="2">
      <t>オオツ</t>
    </rPh>
    <phoneticPr fontId="1"/>
  </si>
  <si>
    <t>大津ー２４</t>
    <rPh sb="0" eb="2">
      <t>オオツ</t>
    </rPh>
    <phoneticPr fontId="1"/>
  </si>
  <si>
    <t>大津ー２６</t>
    <rPh sb="0" eb="2">
      <t>オオツ</t>
    </rPh>
    <phoneticPr fontId="1"/>
  </si>
  <si>
    <t>大津ー２７</t>
    <rPh sb="0" eb="2">
      <t>オオツ</t>
    </rPh>
    <phoneticPr fontId="1"/>
  </si>
  <si>
    <t>大津ー２８</t>
    <rPh sb="0" eb="2">
      <t>オオツ</t>
    </rPh>
    <phoneticPr fontId="1"/>
  </si>
  <si>
    <t>大津ー２９</t>
    <rPh sb="0" eb="2">
      <t>オオツ</t>
    </rPh>
    <phoneticPr fontId="1"/>
  </si>
  <si>
    <t>大津ー３０</t>
    <rPh sb="0" eb="2">
      <t>オオツ</t>
    </rPh>
    <phoneticPr fontId="1"/>
  </si>
  <si>
    <t>大津ー３２</t>
    <rPh sb="0" eb="2">
      <t>オオツ</t>
    </rPh>
    <phoneticPr fontId="1"/>
  </si>
  <si>
    <t>（株）伊藤源</t>
    <rPh sb="0" eb="3">
      <t>カブ</t>
    </rPh>
    <rPh sb="3" eb="5">
      <t>イトウ</t>
    </rPh>
    <rPh sb="5" eb="6">
      <t>ゲン</t>
    </rPh>
    <phoneticPr fontId="1"/>
  </si>
  <si>
    <t>（株）仰木工業</t>
    <rPh sb="0" eb="3">
      <t>カブ</t>
    </rPh>
    <rPh sb="3" eb="5">
      <t>オオギ</t>
    </rPh>
    <rPh sb="5" eb="7">
      <t>コウギョウ</t>
    </rPh>
    <phoneticPr fontId="1"/>
  </si>
  <si>
    <t>（有）川井製材</t>
    <rPh sb="0" eb="3">
      <t>ユウ</t>
    </rPh>
    <rPh sb="3" eb="5">
      <t>カワイ</t>
    </rPh>
    <rPh sb="5" eb="7">
      <t>セイザイ</t>
    </rPh>
    <phoneticPr fontId="1"/>
  </si>
  <si>
    <t>澤製材所</t>
    <rPh sb="0" eb="1">
      <t>サワ</t>
    </rPh>
    <rPh sb="1" eb="3">
      <t>セイザイ</t>
    </rPh>
    <rPh sb="3" eb="4">
      <t>ショ</t>
    </rPh>
    <phoneticPr fontId="1"/>
  </si>
  <si>
    <t>山形製材所</t>
    <rPh sb="0" eb="2">
      <t>ヤマガタ</t>
    </rPh>
    <rPh sb="2" eb="4">
      <t>セイザイ</t>
    </rPh>
    <rPh sb="4" eb="5">
      <t>ショ</t>
    </rPh>
    <phoneticPr fontId="1"/>
  </si>
  <si>
    <t>上田産業株式会社</t>
    <rPh sb="0" eb="2">
      <t>ウエダ</t>
    </rPh>
    <rPh sb="2" eb="4">
      <t>サンギョウ</t>
    </rPh>
    <rPh sb="4" eb="8">
      <t>カブシキガイシャ</t>
    </rPh>
    <phoneticPr fontId="1"/>
  </si>
  <si>
    <t>金勝製材㈱</t>
    <rPh sb="0" eb="1">
      <t>キン</t>
    </rPh>
    <rPh sb="1" eb="2">
      <t>カツ</t>
    </rPh>
    <rPh sb="2" eb="4">
      <t>セイザイ</t>
    </rPh>
    <phoneticPr fontId="1"/>
  </si>
  <si>
    <t>（株）三利木材</t>
    <rPh sb="0" eb="3">
      <t>カブ</t>
    </rPh>
    <rPh sb="3" eb="4">
      <t>サン</t>
    </rPh>
    <rPh sb="4" eb="5">
      <t>リ</t>
    </rPh>
    <rPh sb="5" eb="7">
      <t>モクザイ</t>
    </rPh>
    <phoneticPr fontId="1"/>
  </si>
  <si>
    <t>寺田木材株式会社</t>
    <rPh sb="0" eb="2">
      <t>テラダ</t>
    </rPh>
    <rPh sb="2" eb="4">
      <t>モクザイ</t>
    </rPh>
    <rPh sb="4" eb="8">
      <t>カブシキガイシャ</t>
    </rPh>
    <phoneticPr fontId="1"/>
  </si>
  <si>
    <t>京彦木材株式会社</t>
    <rPh sb="0" eb="1">
      <t>キョウ</t>
    </rPh>
    <rPh sb="1" eb="2">
      <t>ヒコ</t>
    </rPh>
    <rPh sb="2" eb="4">
      <t>モクザイ</t>
    </rPh>
    <rPh sb="4" eb="8">
      <t>カブシキガイシャ</t>
    </rPh>
    <phoneticPr fontId="1"/>
  </si>
  <si>
    <t>中井木材株式会社</t>
    <rPh sb="0" eb="2">
      <t>ナカイ</t>
    </rPh>
    <rPh sb="2" eb="4">
      <t>モクザイ</t>
    </rPh>
    <rPh sb="4" eb="8">
      <t>カブシキガイシャ</t>
    </rPh>
    <phoneticPr fontId="1"/>
  </si>
  <si>
    <t>中村製材㈱</t>
    <rPh sb="0" eb="2">
      <t>ナカムラ</t>
    </rPh>
    <rPh sb="2" eb="4">
      <t>セイザイ</t>
    </rPh>
    <phoneticPr fontId="1"/>
  </si>
  <si>
    <t>辻井木材センター(㈱栗東営業所</t>
    <rPh sb="0" eb="2">
      <t>ツジイ</t>
    </rPh>
    <rPh sb="2" eb="4">
      <t>モクザイ</t>
    </rPh>
    <rPh sb="10" eb="12">
      <t>リットウ</t>
    </rPh>
    <rPh sb="12" eb="15">
      <t>エイギョウショ</t>
    </rPh>
    <phoneticPr fontId="1"/>
  </si>
  <si>
    <t>株式会社　　駒　音</t>
    <rPh sb="0" eb="4">
      <t>カブシキガイシャ</t>
    </rPh>
    <rPh sb="6" eb="7">
      <t>コマ</t>
    </rPh>
    <rPh sb="8" eb="9">
      <t>オト</t>
    </rPh>
    <phoneticPr fontId="1"/>
  </si>
  <si>
    <t>栗東木材株式会社</t>
    <rPh sb="0" eb="2">
      <t>リットウ</t>
    </rPh>
    <rPh sb="2" eb="4">
      <t>モクザイ</t>
    </rPh>
    <rPh sb="4" eb="8">
      <t>カブシキガイシャ</t>
    </rPh>
    <phoneticPr fontId="1"/>
  </si>
  <si>
    <t>（有）高田製材所</t>
    <rPh sb="0" eb="3">
      <t>ユウ</t>
    </rPh>
    <rPh sb="3" eb="5">
      <t>タカダ</t>
    </rPh>
    <rPh sb="5" eb="7">
      <t>セイザイ</t>
    </rPh>
    <rPh sb="7" eb="8">
      <t>ショ</t>
    </rPh>
    <phoneticPr fontId="1"/>
  </si>
  <si>
    <t>ナイス株式会社　滋賀市場</t>
    <rPh sb="3" eb="7">
      <t>カブシキガイシャ</t>
    </rPh>
    <rPh sb="8" eb="10">
      <t>シガ</t>
    </rPh>
    <rPh sb="10" eb="12">
      <t>イチバ</t>
    </rPh>
    <phoneticPr fontId="1"/>
  </si>
  <si>
    <t>滋賀県造林公社</t>
    <rPh sb="0" eb="3">
      <t>シガケン</t>
    </rPh>
    <rPh sb="3" eb="5">
      <t>ゾウリン</t>
    </rPh>
    <rPh sb="5" eb="7">
      <t>コウシャ</t>
    </rPh>
    <phoneticPr fontId="1"/>
  </si>
  <si>
    <t>㈲ヨシカワ商事</t>
    <rPh sb="5" eb="7">
      <t>ショウジ</t>
    </rPh>
    <phoneticPr fontId="1"/>
  </si>
  <si>
    <t>大津ー３３</t>
    <rPh sb="0" eb="2">
      <t>オオツ</t>
    </rPh>
    <phoneticPr fontId="1"/>
  </si>
  <si>
    <t>大津ー３４</t>
    <rPh sb="0" eb="2">
      <t>オオツ</t>
    </rPh>
    <phoneticPr fontId="1"/>
  </si>
  <si>
    <t>大津ー３５</t>
    <rPh sb="0" eb="2">
      <t>オオツ</t>
    </rPh>
    <phoneticPr fontId="1"/>
  </si>
  <si>
    <t>大津ー３６</t>
    <rPh sb="0" eb="2">
      <t>オオツ</t>
    </rPh>
    <phoneticPr fontId="1"/>
  </si>
  <si>
    <t>白川製材（有）</t>
    <rPh sb="0" eb="2">
      <t>シラカワ</t>
    </rPh>
    <rPh sb="2" eb="4">
      <t>セイザイ</t>
    </rPh>
    <rPh sb="4" eb="7">
      <t>ユウ</t>
    </rPh>
    <phoneticPr fontId="1"/>
  </si>
  <si>
    <t>土山合同木材</t>
    <rPh sb="0" eb="1">
      <t>ツチ</t>
    </rPh>
    <rPh sb="1" eb="2">
      <t>ヤマ</t>
    </rPh>
    <rPh sb="2" eb="4">
      <t>ゴウドウ</t>
    </rPh>
    <rPh sb="4" eb="6">
      <t>モクザイ</t>
    </rPh>
    <phoneticPr fontId="1"/>
  </si>
  <si>
    <t>甲賀林材（株）</t>
    <rPh sb="0" eb="2">
      <t>コウガ</t>
    </rPh>
    <rPh sb="2" eb="3">
      <t>リン</t>
    </rPh>
    <rPh sb="3" eb="4">
      <t>ザイ</t>
    </rPh>
    <rPh sb="4" eb="7">
      <t>カブ</t>
    </rPh>
    <phoneticPr fontId="1"/>
  </si>
  <si>
    <t>（株）木田製材所</t>
    <rPh sb="0" eb="3">
      <t>カブ</t>
    </rPh>
    <rPh sb="3" eb="4">
      <t>キ</t>
    </rPh>
    <rPh sb="4" eb="5">
      <t>ダ</t>
    </rPh>
    <rPh sb="5" eb="7">
      <t>セイザイ</t>
    </rPh>
    <rPh sb="7" eb="8">
      <t>ショ</t>
    </rPh>
    <phoneticPr fontId="1"/>
  </si>
  <si>
    <t>（有）神村製材所</t>
    <rPh sb="0" eb="3">
      <t>ユウ</t>
    </rPh>
    <rPh sb="3" eb="4">
      <t>カミ</t>
    </rPh>
    <rPh sb="4" eb="5">
      <t>ムラ</t>
    </rPh>
    <rPh sb="5" eb="8">
      <t>セイザイショ</t>
    </rPh>
    <phoneticPr fontId="1"/>
  </si>
  <si>
    <t>（有）大隅木材</t>
    <rPh sb="0" eb="3">
      <t>ユウ</t>
    </rPh>
    <rPh sb="3" eb="5">
      <t>オオスミ</t>
    </rPh>
    <rPh sb="5" eb="7">
      <t>モクザイ</t>
    </rPh>
    <phoneticPr fontId="1"/>
  </si>
  <si>
    <t>（株）辻製材所</t>
    <rPh sb="0" eb="3">
      <t>カブ</t>
    </rPh>
    <rPh sb="3" eb="4">
      <t>ツジ</t>
    </rPh>
    <rPh sb="4" eb="7">
      <t>セイザイショ</t>
    </rPh>
    <phoneticPr fontId="1"/>
  </si>
  <si>
    <t>丸正材木店</t>
    <rPh sb="0" eb="1">
      <t>マル</t>
    </rPh>
    <rPh sb="1" eb="2">
      <t>ショウ</t>
    </rPh>
    <rPh sb="2" eb="5">
      <t>ザイモクテン</t>
    </rPh>
    <phoneticPr fontId="1"/>
  </si>
  <si>
    <t>（株）土山木協</t>
    <rPh sb="0" eb="3">
      <t>カブ</t>
    </rPh>
    <rPh sb="3" eb="5">
      <t>ツチヤマ</t>
    </rPh>
    <rPh sb="5" eb="6">
      <t>モク</t>
    </rPh>
    <rPh sb="6" eb="7">
      <t>キョウ</t>
    </rPh>
    <phoneticPr fontId="1"/>
  </si>
  <si>
    <t>（株）マルイチ</t>
    <rPh sb="0" eb="3">
      <t>カブ</t>
    </rPh>
    <phoneticPr fontId="1"/>
  </si>
  <si>
    <t>前友木材</t>
    <rPh sb="0" eb="1">
      <t>マエ</t>
    </rPh>
    <rPh sb="1" eb="2">
      <t>トモ</t>
    </rPh>
    <rPh sb="2" eb="4">
      <t>モクザイ</t>
    </rPh>
    <phoneticPr fontId="1"/>
  </si>
  <si>
    <t>甲賀木材工業有限会社</t>
    <rPh sb="0" eb="2">
      <t>コウガ</t>
    </rPh>
    <rPh sb="2" eb="4">
      <t>モクザイ</t>
    </rPh>
    <rPh sb="4" eb="6">
      <t>コウギョウ</t>
    </rPh>
    <rPh sb="6" eb="10">
      <t>ユウゲンガイシャ</t>
    </rPh>
    <phoneticPr fontId="1"/>
  </si>
  <si>
    <t>（有）山本材木店</t>
    <rPh sb="0" eb="3">
      <t>ユウ</t>
    </rPh>
    <rPh sb="3" eb="5">
      <t>ヤマモト</t>
    </rPh>
    <rPh sb="5" eb="8">
      <t>ザイモクテン</t>
    </rPh>
    <phoneticPr fontId="1"/>
  </si>
  <si>
    <t>株式会社　甲賀チップ</t>
    <rPh sb="0" eb="4">
      <t>カブシキガイシャ</t>
    </rPh>
    <rPh sb="5" eb="7">
      <t>コウガ</t>
    </rPh>
    <phoneticPr fontId="1"/>
  </si>
  <si>
    <t>㈱モチヅキ</t>
    <phoneticPr fontId="1"/>
  </si>
  <si>
    <t>ポラテック株式会社</t>
    <rPh sb="5" eb="9">
      <t>カブシキガイシャ</t>
    </rPh>
    <phoneticPr fontId="1"/>
  </si>
  <si>
    <t>株式会社　谷　與</t>
    <rPh sb="0" eb="4">
      <t>カブシキガイシャ</t>
    </rPh>
    <rPh sb="5" eb="6">
      <t>タニ</t>
    </rPh>
    <rPh sb="7" eb="8">
      <t>ヨ</t>
    </rPh>
    <phoneticPr fontId="1"/>
  </si>
  <si>
    <t>（株）グリーンライズ</t>
    <rPh sb="0" eb="3">
      <t>カブ</t>
    </rPh>
    <phoneticPr fontId="1"/>
  </si>
  <si>
    <t>㈱滋賀集成材センター</t>
    <rPh sb="1" eb="3">
      <t>シガ</t>
    </rPh>
    <rPh sb="3" eb="6">
      <t>シュウセイザイ</t>
    </rPh>
    <phoneticPr fontId="1"/>
  </si>
  <si>
    <t>株式会社中西製材所</t>
    <rPh sb="0" eb="4">
      <t>カブシキガイシャ</t>
    </rPh>
    <rPh sb="4" eb="6">
      <t>ナカニシ</t>
    </rPh>
    <rPh sb="6" eb="8">
      <t>セイザイ</t>
    </rPh>
    <rPh sb="8" eb="9">
      <t>ショ</t>
    </rPh>
    <phoneticPr fontId="1"/>
  </si>
  <si>
    <t>株式会社三品幸材木店</t>
    <rPh sb="0" eb="4">
      <t>カブシキガイシャ</t>
    </rPh>
    <rPh sb="4" eb="6">
      <t>ミシナ</t>
    </rPh>
    <rPh sb="6" eb="7">
      <t>コウ</t>
    </rPh>
    <rPh sb="7" eb="9">
      <t>ザイモク</t>
    </rPh>
    <rPh sb="9" eb="10">
      <t>テン</t>
    </rPh>
    <phoneticPr fontId="1"/>
  </si>
  <si>
    <t>オクノ木材</t>
    <rPh sb="3" eb="5">
      <t>モクザイ</t>
    </rPh>
    <phoneticPr fontId="1"/>
  </si>
  <si>
    <t>山田建材</t>
    <rPh sb="0" eb="2">
      <t>ヤマダ</t>
    </rPh>
    <rPh sb="2" eb="4">
      <t>ケンザイ</t>
    </rPh>
    <phoneticPr fontId="1"/>
  </si>
  <si>
    <t>甲賀－１</t>
    <rPh sb="0" eb="2">
      <t>コウガ</t>
    </rPh>
    <phoneticPr fontId="1"/>
  </si>
  <si>
    <t>甲賀－２</t>
    <rPh sb="0" eb="2">
      <t>コウガ</t>
    </rPh>
    <phoneticPr fontId="1"/>
  </si>
  <si>
    <t>甲賀－３</t>
    <rPh sb="0" eb="2">
      <t>コウガ</t>
    </rPh>
    <phoneticPr fontId="1"/>
  </si>
  <si>
    <t>甲賀－４</t>
    <rPh sb="0" eb="2">
      <t>コウガ</t>
    </rPh>
    <phoneticPr fontId="1"/>
  </si>
  <si>
    <t>甲賀－５</t>
    <rPh sb="0" eb="2">
      <t>コウガ</t>
    </rPh>
    <phoneticPr fontId="1"/>
  </si>
  <si>
    <t>甲賀－６</t>
    <rPh sb="0" eb="2">
      <t>コウガ</t>
    </rPh>
    <phoneticPr fontId="1"/>
  </si>
  <si>
    <t>甲賀－７</t>
    <rPh sb="0" eb="2">
      <t>コウガ</t>
    </rPh>
    <phoneticPr fontId="1"/>
  </si>
  <si>
    <t>甲賀－８</t>
    <rPh sb="0" eb="2">
      <t>コウガ</t>
    </rPh>
    <phoneticPr fontId="1"/>
  </si>
  <si>
    <t>甲賀－９</t>
    <rPh sb="0" eb="2">
      <t>コウガ</t>
    </rPh>
    <phoneticPr fontId="1"/>
  </si>
  <si>
    <t>甲賀－１０</t>
    <rPh sb="0" eb="2">
      <t>コウガ</t>
    </rPh>
    <phoneticPr fontId="1"/>
  </si>
  <si>
    <t>甲賀－１１</t>
    <rPh sb="0" eb="2">
      <t>コウガ</t>
    </rPh>
    <phoneticPr fontId="1"/>
  </si>
  <si>
    <t>甲賀－１２</t>
    <rPh sb="0" eb="2">
      <t>コウガ</t>
    </rPh>
    <phoneticPr fontId="1"/>
  </si>
  <si>
    <t>甲賀－１３</t>
    <rPh sb="0" eb="2">
      <t>コウガ</t>
    </rPh>
    <phoneticPr fontId="1"/>
  </si>
  <si>
    <t>甲賀ー１４</t>
    <rPh sb="0" eb="2">
      <t>コウガ</t>
    </rPh>
    <phoneticPr fontId="1"/>
  </si>
  <si>
    <t>甲賀－１５</t>
    <rPh sb="0" eb="2">
      <t>コウガ</t>
    </rPh>
    <phoneticPr fontId="1"/>
  </si>
  <si>
    <t>甲賀－１６</t>
    <rPh sb="0" eb="2">
      <t>コウガ</t>
    </rPh>
    <phoneticPr fontId="1"/>
  </si>
  <si>
    <t>甲賀－１７</t>
    <rPh sb="0" eb="2">
      <t>コウガ</t>
    </rPh>
    <phoneticPr fontId="1"/>
  </si>
  <si>
    <t>甲賀－１８</t>
    <rPh sb="0" eb="2">
      <t>コウガ</t>
    </rPh>
    <phoneticPr fontId="1"/>
  </si>
  <si>
    <t>甲賀－１９</t>
    <rPh sb="0" eb="2">
      <t>コウガ</t>
    </rPh>
    <phoneticPr fontId="1"/>
  </si>
  <si>
    <t>甲賀ー２０</t>
    <rPh sb="0" eb="2">
      <t>コウガ</t>
    </rPh>
    <phoneticPr fontId="1"/>
  </si>
  <si>
    <t>甲賀ー２１</t>
    <rPh sb="0" eb="2">
      <t>コウガ</t>
    </rPh>
    <phoneticPr fontId="1"/>
  </si>
  <si>
    <t>甲賀ー２３</t>
    <rPh sb="0" eb="2">
      <t>コウガ</t>
    </rPh>
    <phoneticPr fontId="1"/>
  </si>
  <si>
    <t>甲賀ー２４</t>
    <rPh sb="0" eb="2">
      <t>コウガ</t>
    </rPh>
    <phoneticPr fontId="1"/>
  </si>
  <si>
    <t>（有）高木製材所</t>
    <rPh sb="0" eb="3">
      <t>ユウ</t>
    </rPh>
    <rPh sb="3" eb="5">
      <t>タカギ</t>
    </rPh>
    <rPh sb="5" eb="8">
      <t>セイザイショ</t>
    </rPh>
    <phoneticPr fontId="1"/>
  </si>
  <si>
    <t>綿向生産森林組合</t>
    <rPh sb="0" eb="1">
      <t>ワタ</t>
    </rPh>
    <rPh sb="1" eb="2">
      <t>ム</t>
    </rPh>
    <rPh sb="2" eb="4">
      <t>セイサン</t>
    </rPh>
    <rPh sb="4" eb="6">
      <t>シンリン</t>
    </rPh>
    <rPh sb="6" eb="8">
      <t>クミアイ</t>
    </rPh>
    <phoneticPr fontId="1"/>
  </si>
  <si>
    <t>山崎木材　　</t>
    <rPh sb="0" eb="2">
      <t>ヤマザキ</t>
    </rPh>
    <rPh sb="2" eb="4">
      <t>モクザイ</t>
    </rPh>
    <phoneticPr fontId="1"/>
  </si>
  <si>
    <t>押立山生産森林組合</t>
    <rPh sb="0" eb="1">
      <t>オ</t>
    </rPh>
    <rPh sb="1" eb="2">
      <t>タ</t>
    </rPh>
    <rPh sb="2" eb="3">
      <t>ヤマ</t>
    </rPh>
    <rPh sb="3" eb="5">
      <t>セイサン</t>
    </rPh>
    <rPh sb="5" eb="7">
      <t>シンリン</t>
    </rPh>
    <rPh sb="7" eb="9">
      <t>クミアイ</t>
    </rPh>
    <phoneticPr fontId="1"/>
  </si>
  <si>
    <t>丸和産業（株）</t>
    <rPh sb="0" eb="2">
      <t>マルワ</t>
    </rPh>
    <rPh sb="2" eb="4">
      <t>サンギョウ</t>
    </rPh>
    <rPh sb="4" eb="7">
      <t>カブ</t>
    </rPh>
    <phoneticPr fontId="1"/>
  </si>
  <si>
    <t>㈱山上木材</t>
    <rPh sb="1" eb="3">
      <t>ヤマカミ</t>
    </rPh>
    <rPh sb="3" eb="5">
      <t>モクザイ</t>
    </rPh>
    <phoneticPr fontId="1"/>
  </si>
  <si>
    <t>臼井製材</t>
    <rPh sb="0" eb="2">
      <t>ウスイ</t>
    </rPh>
    <rPh sb="2" eb="4">
      <t>セイザイ</t>
    </rPh>
    <phoneticPr fontId="1"/>
  </si>
  <si>
    <t>寺田製材所</t>
    <rPh sb="0" eb="2">
      <t>テラダ</t>
    </rPh>
    <rPh sb="2" eb="4">
      <t>セイザイ</t>
    </rPh>
    <rPh sb="4" eb="5">
      <t>ショ</t>
    </rPh>
    <phoneticPr fontId="1"/>
  </si>
  <si>
    <t>㈱野出政材木店</t>
    <rPh sb="1" eb="2">
      <t>ノ</t>
    </rPh>
    <rPh sb="2" eb="3">
      <t>デ</t>
    </rPh>
    <rPh sb="3" eb="4">
      <t>セイ</t>
    </rPh>
    <rPh sb="4" eb="6">
      <t>ザイモク</t>
    </rPh>
    <rPh sb="6" eb="7">
      <t>テン</t>
    </rPh>
    <phoneticPr fontId="1"/>
  </si>
  <si>
    <t>麻原製材所</t>
    <rPh sb="0" eb="2">
      <t>アサハラ</t>
    </rPh>
    <rPh sb="2" eb="4">
      <t>セイザイ</t>
    </rPh>
    <rPh sb="4" eb="5">
      <t>ショ</t>
    </rPh>
    <phoneticPr fontId="1"/>
  </si>
  <si>
    <t>森嶋住建</t>
    <rPh sb="0" eb="2">
      <t>モリシマ</t>
    </rPh>
    <rPh sb="2" eb="4">
      <t>ジュウケン</t>
    </rPh>
    <phoneticPr fontId="1"/>
  </si>
  <si>
    <t>㈱滋賀ナイス</t>
    <rPh sb="1" eb="3">
      <t>シガ</t>
    </rPh>
    <phoneticPr fontId="1"/>
  </si>
  <si>
    <t>㈱山彦</t>
    <rPh sb="1" eb="2">
      <t>ヤマ</t>
    </rPh>
    <rPh sb="2" eb="3">
      <t>ビコ</t>
    </rPh>
    <phoneticPr fontId="1"/>
  </si>
  <si>
    <t>㈱八興</t>
    <rPh sb="1" eb="2">
      <t>ハチ</t>
    </rPh>
    <rPh sb="2" eb="3">
      <t>コウ</t>
    </rPh>
    <phoneticPr fontId="1"/>
  </si>
  <si>
    <t>（有）八木商店</t>
    <rPh sb="0" eb="3">
      <t>ユウ</t>
    </rPh>
    <rPh sb="3" eb="5">
      <t>ヤギ</t>
    </rPh>
    <rPh sb="5" eb="7">
      <t>ショウテン</t>
    </rPh>
    <phoneticPr fontId="1"/>
  </si>
  <si>
    <t>村地綜合木材㈱</t>
    <rPh sb="0" eb="1">
      <t>ムラ</t>
    </rPh>
    <rPh sb="1" eb="2">
      <t>チ</t>
    </rPh>
    <rPh sb="2" eb="4">
      <t>ソウゴウ</t>
    </rPh>
    <rPh sb="4" eb="6">
      <t>モクザイ</t>
    </rPh>
    <phoneticPr fontId="1"/>
  </si>
  <si>
    <t>森本材木店</t>
    <rPh sb="0" eb="2">
      <t>モリモト</t>
    </rPh>
    <rPh sb="2" eb="5">
      <t>ザイモクテン</t>
    </rPh>
    <phoneticPr fontId="1"/>
  </si>
  <si>
    <t>谷田林業</t>
    <rPh sb="0" eb="2">
      <t>タニダ</t>
    </rPh>
    <rPh sb="2" eb="4">
      <t>リンギョウ</t>
    </rPh>
    <phoneticPr fontId="1"/>
  </si>
  <si>
    <t>株式会社スンエン関西支店</t>
    <rPh sb="0" eb="4">
      <t>カブシキガイシャ</t>
    </rPh>
    <rPh sb="8" eb="10">
      <t>カンサイ</t>
    </rPh>
    <rPh sb="10" eb="12">
      <t>シテン</t>
    </rPh>
    <phoneticPr fontId="1"/>
  </si>
  <si>
    <t>株式会社 辻井製材</t>
    <rPh sb="0" eb="4">
      <t>カブシキガイシャ</t>
    </rPh>
    <rPh sb="5" eb="7">
      <t>ツジイ</t>
    </rPh>
    <rPh sb="7" eb="9">
      <t>セイザイ</t>
    </rPh>
    <phoneticPr fontId="1"/>
  </si>
  <si>
    <t>株式会社　近新</t>
    <rPh sb="0" eb="4">
      <t>カブシキガイシャ</t>
    </rPh>
    <rPh sb="5" eb="6">
      <t>キン</t>
    </rPh>
    <rPh sb="6" eb="7">
      <t>シン</t>
    </rPh>
    <phoneticPr fontId="1"/>
  </si>
  <si>
    <t>河平木材株式会社</t>
    <rPh sb="0" eb="1">
      <t>カワ</t>
    </rPh>
    <rPh sb="1" eb="2">
      <t>ヘイ</t>
    </rPh>
    <rPh sb="2" eb="4">
      <t>モクザイ</t>
    </rPh>
    <rPh sb="4" eb="8">
      <t>カブシキガイシャ</t>
    </rPh>
    <phoneticPr fontId="1"/>
  </si>
  <si>
    <t>山真木材株式会社</t>
    <rPh sb="0" eb="1">
      <t>ヤマ</t>
    </rPh>
    <rPh sb="1" eb="2">
      <t>シン</t>
    </rPh>
    <rPh sb="2" eb="4">
      <t>モクザイ</t>
    </rPh>
    <rPh sb="4" eb="8">
      <t>カブシキガイシャ</t>
    </rPh>
    <phoneticPr fontId="1"/>
  </si>
  <si>
    <t>八幡木材株式会社</t>
    <rPh sb="0" eb="2">
      <t>ハチマン</t>
    </rPh>
    <rPh sb="2" eb="4">
      <t>モクザイ</t>
    </rPh>
    <rPh sb="4" eb="8">
      <t>カブシキガイシャ</t>
    </rPh>
    <phoneticPr fontId="1"/>
  </si>
  <si>
    <t>村山製材所</t>
    <rPh sb="0" eb="2">
      <t>ムラヤマ</t>
    </rPh>
    <rPh sb="2" eb="4">
      <t>セイザイ</t>
    </rPh>
    <rPh sb="4" eb="5">
      <t>ショ</t>
    </rPh>
    <phoneticPr fontId="1"/>
  </si>
  <si>
    <t>（有）シガオータランバー</t>
    <rPh sb="0" eb="3">
      <t>ユウ</t>
    </rPh>
    <phoneticPr fontId="1"/>
  </si>
  <si>
    <t>（株）プライウッド　オウミ</t>
    <rPh sb="0" eb="3">
      <t>カブ</t>
    </rPh>
    <phoneticPr fontId="1"/>
  </si>
  <si>
    <t>東近江－１</t>
    <rPh sb="0" eb="1">
      <t>ヒガシ</t>
    </rPh>
    <rPh sb="1" eb="3">
      <t>オウミ</t>
    </rPh>
    <phoneticPr fontId="1"/>
  </si>
  <si>
    <t>東近江－２</t>
    <rPh sb="0" eb="1">
      <t>ヒガシ</t>
    </rPh>
    <rPh sb="1" eb="3">
      <t>オウミ</t>
    </rPh>
    <phoneticPr fontId="1"/>
  </si>
  <si>
    <t>東近江－３</t>
    <rPh sb="0" eb="1">
      <t>ヒガシ</t>
    </rPh>
    <rPh sb="1" eb="3">
      <t>オウミ</t>
    </rPh>
    <phoneticPr fontId="1"/>
  </si>
  <si>
    <t>東近江－４</t>
    <rPh sb="0" eb="1">
      <t>ヒガシ</t>
    </rPh>
    <rPh sb="1" eb="3">
      <t>オウミ</t>
    </rPh>
    <phoneticPr fontId="1"/>
  </si>
  <si>
    <t>東近江－８</t>
    <rPh sb="0" eb="1">
      <t>ヒガシ</t>
    </rPh>
    <rPh sb="1" eb="3">
      <t>オウミ</t>
    </rPh>
    <phoneticPr fontId="1"/>
  </si>
  <si>
    <t>東近江－１０</t>
    <rPh sb="0" eb="1">
      <t>ヒガシ</t>
    </rPh>
    <rPh sb="1" eb="3">
      <t>オウミ</t>
    </rPh>
    <phoneticPr fontId="1"/>
  </si>
  <si>
    <t>東近江－１２</t>
    <rPh sb="0" eb="1">
      <t>ヒガシ</t>
    </rPh>
    <rPh sb="1" eb="3">
      <t>オウミ</t>
    </rPh>
    <phoneticPr fontId="1"/>
  </si>
  <si>
    <t>東近江－１３</t>
    <rPh sb="0" eb="1">
      <t>ヒガシ</t>
    </rPh>
    <rPh sb="1" eb="3">
      <t>オウミ</t>
    </rPh>
    <phoneticPr fontId="1"/>
  </si>
  <si>
    <t>東近江－１４</t>
    <rPh sb="0" eb="1">
      <t>ヒガシ</t>
    </rPh>
    <rPh sb="1" eb="3">
      <t>オウミ</t>
    </rPh>
    <phoneticPr fontId="1"/>
  </si>
  <si>
    <t>東近江－１５</t>
    <rPh sb="0" eb="1">
      <t>ヒガシ</t>
    </rPh>
    <rPh sb="1" eb="3">
      <t>オウミ</t>
    </rPh>
    <phoneticPr fontId="1"/>
  </si>
  <si>
    <t>東近江－１６</t>
    <rPh sb="0" eb="1">
      <t>ヒガシ</t>
    </rPh>
    <rPh sb="1" eb="3">
      <t>オウミ</t>
    </rPh>
    <phoneticPr fontId="1"/>
  </si>
  <si>
    <t>東近江－１７</t>
    <rPh sb="0" eb="1">
      <t>ヒガシ</t>
    </rPh>
    <rPh sb="1" eb="3">
      <t>オウミ</t>
    </rPh>
    <phoneticPr fontId="1"/>
  </si>
  <si>
    <t>東近江－１８</t>
    <rPh sb="0" eb="1">
      <t>ヒガシ</t>
    </rPh>
    <rPh sb="1" eb="3">
      <t>オウミ</t>
    </rPh>
    <phoneticPr fontId="1"/>
  </si>
  <si>
    <t>東近江ー１９</t>
    <rPh sb="0" eb="1">
      <t>ヒガシ</t>
    </rPh>
    <rPh sb="1" eb="3">
      <t>オウミ</t>
    </rPh>
    <phoneticPr fontId="1"/>
  </si>
  <si>
    <t>東近江ー２０</t>
    <rPh sb="0" eb="1">
      <t>ヒガシ</t>
    </rPh>
    <rPh sb="1" eb="3">
      <t>オウミ</t>
    </rPh>
    <phoneticPr fontId="1"/>
  </si>
  <si>
    <t>東近江ー２１</t>
    <rPh sb="0" eb="1">
      <t>ヒガシ</t>
    </rPh>
    <rPh sb="1" eb="3">
      <t>オウミ</t>
    </rPh>
    <phoneticPr fontId="1"/>
  </si>
  <si>
    <t>東近江ー２２</t>
    <rPh sb="0" eb="1">
      <t>ヒガシ</t>
    </rPh>
    <rPh sb="1" eb="3">
      <t>オウミ</t>
    </rPh>
    <phoneticPr fontId="1"/>
  </si>
  <si>
    <t>東近江ー２３</t>
    <rPh sb="0" eb="1">
      <t>ヒガシ</t>
    </rPh>
    <rPh sb="1" eb="3">
      <t>オウミ</t>
    </rPh>
    <phoneticPr fontId="1"/>
  </si>
  <si>
    <t>東近江ー２４</t>
    <rPh sb="0" eb="1">
      <t>ヒガシ</t>
    </rPh>
    <rPh sb="1" eb="3">
      <t>オウミ</t>
    </rPh>
    <phoneticPr fontId="1"/>
  </si>
  <si>
    <t>東近江ー２５</t>
    <rPh sb="0" eb="1">
      <t>ヒガシ</t>
    </rPh>
    <rPh sb="1" eb="3">
      <t>オウミ</t>
    </rPh>
    <phoneticPr fontId="1"/>
  </si>
  <si>
    <t>東近江ー２６</t>
    <rPh sb="0" eb="1">
      <t>ヒガシ</t>
    </rPh>
    <rPh sb="1" eb="3">
      <t>オウミ</t>
    </rPh>
    <phoneticPr fontId="1"/>
  </si>
  <si>
    <t>東近江ー２７</t>
    <rPh sb="0" eb="1">
      <t>ヒガシ</t>
    </rPh>
    <rPh sb="1" eb="3">
      <t>オウミ</t>
    </rPh>
    <phoneticPr fontId="1"/>
  </si>
  <si>
    <t>東近江ー２８</t>
    <rPh sb="0" eb="1">
      <t>ヒガシ</t>
    </rPh>
    <rPh sb="1" eb="3">
      <t>オウミ</t>
    </rPh>
    <phoneticPr fontId="1"/>
  </si>
  <si>
    <t>東近江ー２９</t>
    <rPh sb="0" eb="1">
      <t>ヒガシ</t>
    </rPh>
    <rPh sb="1" eb="3">
      <t>オウミ</t>
    </rPh>
    <phoneticPr fontId="1"/>
  </si>
  <si>
    <t>東近江ー３０</t>
    <rPh sb="0" eb="1">
      <t>ヒガシ</t>
    </rPh>
    <rPh sb="1" eb="3">
      <t>オウミ</t>
    </rPh>
    <phoneticPr fontId="1"/>
  </si>
  <si>
    <t>東近江ー３１</t>
    <rPh sb="0" eb="1">
      <t>ヒガシ</t>
    </rPh>
    <rPh sb="1" eb="3">
      <t>オウミ</t>
    </rPh>
    <phoneticPr fontId="1"/>
  </si>
  <si>
    <t>東近江ー３２</t>
    <rPh sb="0" eb="1">
      <t>ヒガシ</t>
    </rPh>
    <rPh sb="1" eb="3">
      <t>オウミ</t>
    </rPh>
    <phoneticPr fontId="1"/>
  </si>
  <si>
    <t>東近江ー３３</t>
    <rPh sb="0" eb="1">
      <t>ヒガシ</t>
    </rPh>
    <rPh sb="1" eb="3">
      <t>オウミ</t>
    </rPh>
    <phoneticPr fontId="1"/>
  </si>
  <si>
    <t>東近江ー３４</t>
    <rPh sb="0" eb="1">
      <t>ヒガシ</t>
    </rPh>
    <rPh sb="1" eb="3">
      <t>オウミ</t>
    </rPh>
    <phoneticPr fontId="1"/>
  </si>
  <si>
    <t>東近江ー３５</t>
    <rPh sb="0" eb="1">
      <t>ヒガシ</t>
    </rPh>
    <rPh sb="1" eb="3">
      <t>オウミ</t>
    </rPh>
    <phoneticPr fontId="1"/>
  </si>
  <si>
    <t>川添材木店</t>
    <rPh sb="0" eb="2">
      <t>カワゾエ</t>
    </rPh>
    <rPh sb="2" eb="5">
      <t>ザイモクテン</t>
    </rPh>
    <phoneticPr fontId="1"/>
  </si>
  <si>
    <t>北兼材木店</t>
    <rPh sb="0" eb="1">
      <t>キタ</t>
    </rPh>
    <rPh sb="1" eb="2">
      <t>カ</t>
    </rPh>
    <rPh sb="2" eb="5">
      <t>ザイモクテン</t>
    </rPh>
    <phoneticPr fontId="1"/>
  </si>
  <si>
    <t>㈱ケレス田中</t>
    <rPh sb="4" eb="6">
      <t>タナカ</t>
    </rPh>
    <phoneticPr fontId="1"/>
  </si>
  <si>
    <t>（株）マルト</t>
    <rPh sb="0" eb="3">
      <t>カブ</t>
    </rPh>
    <phoneticPr fontId="1"/>
  </si>
  <si>
    <t>箕川製材所</t>
    <rPh sb="0" eb="1">
      <t>ミノ</t>
    </rPh>
    <rPh sb="1" eb="2">
      <t>カワ</t>
    </rPh>
    <rPh sb="2" eb="4">
      <t>セイザイ</t>
    </rPh>
    <rPh sb="4" eb="5">
      <t>ショ</t>
    </rPh>
    <phoneticPr fontId="1"/>
  </si>
  <si>
    <t>上田木材（株）</t>
    <rPh sb="0" eb="2">
      <t>ウエダ</t>
    </rPh>
    <rPh sb="2" eb="4">
      <t>モクザイ</t>
    </rPh>
    <rPh sb="4" eb="7">
      <t>カブ</t>
    </rPh>
    <phoneticPr fontId="1"/>
  </si>
  <si>
    <t>（有）米浅</t>
    <rPh sb="0" eb="3">
      <t>ユウ</t>
    </rPh>
    <rPh sb="3" eb="4">
      <t>コメ</t>
    </rPh>
    <rPh sb="4" eb="5">
      <t>アサ</t>
    </rPh>
    <phoneticPr fontId="1"/>
  </si>
  <si>
    <t>長谷川林材（株）</t>
    <rPh sb="0" eb="3">
      <t>ハセガワ</t>
    </rPh>
    <rPh sb="3" eb="4">
      <t>リン</t>
    </rPh>
    <rPh sb="4" eb="5">
      <t>ザイ</t>
    </rPh>
    <rPh sb="5" eb="8">
      <t>カブ</t>
    </rPh>
    <phoneticPr fontId="1"/>
  </si>
  <si>
    <t>滋賀県木材相互市売協同組合</t>
    <rPh sb="0" eb="2">
      <t>シガ</t>
    </rPh>
    <rPh sb="2" eb="3">
      <t>ケン</t>
    </rPh>
    <rPh sb="3" eb="5">
      <t>モクザイ</t>
    </rPh>
    <rPh sb="5" eb="7">
      <t>ソウゴ</t>
    </rPh>
    <rPh sb="7" eb="8">
      <t>イチ</t>
    </rPh>
    <rPh sb="8" eb="9">
      <t>ウ</t>
    </rPh>
    <rPh sb="9" eb="11">
      <t>キョウドウ</t>
    </rPh>
    <rPh sb="11" eb="13">
      <t>クミアイ</t>
    </rPh>
    <phoneticPr fontId="1"/>
  </si>
  <si>
    <t>（株）若松工務店</t>
    <rPh sb="0" eb="3">
      <t>カブ</t>
    </rPh>
    <rPh sb="3" eb="5">
      <t>ワカマツ</t>
    </rPh>
    <rPh sb="5" eb="8">
      <t>コウムテン</t>
    </rPh>
    <phoneticPr fontId="1"/>
  </si>
  <si>
    <t>ウッドワーク滋賀　ツツミ木工所</t>
    <rPh sb="6" eb="8">
      <t>シガ</t>
    </rPh>
    <rPh sb="12" eb="14">
      <t>モッコウ</t>
    </rPh>
    <rPh sb="14" eb="15">
      <t>ショ</t>
    </rPh>
    <phoneticPr fontId="1"/>
  </si>
  <si>
    <t>㈱　丸　孝</t>
    <rPh sb="2" eb="3">
      <t>マル</t>
    </rPh>
    <rPh sb="4" eb="5">
      <t>コウ</t>
    </rPh>
    <phoneticPr fontId="1"/>
  </si>
  <si>
    <t>小林製材所</t>
    <rPh sb="0" eb="2">
      <t>コバヤシ</t>
    </rPh>
    <rPh sb="2" eb="5">
      <t>セイザイショ</t>
    </rPh>
    <phoneticPr fontId="1"/>
  </si>
  <si>
    <t>北川ハウジング</t>
    <rPh sb="0" eb="2">
      <t>キタガワ</t>
    </rPh>
    <phoneticPr fontId="1"/>
  </si>
  <si>
    <t>興和木材（株）</t>
    <rPh sb="0" eb="2">
      <t>コウワ</t>
    </rPh>
    <rPh sb="2" eb="4">
      <t>モクザイ</t>
    </rPh>
    <rPh sb="4" eb="7">
      <t>カブ</t>
    </rPh>
    <phoneticPr fontId="1"/>
  </si>
  <si>
    <t>秦川山生産森林組合</t>
    <rPh sb="0" eb="1">
      <t>ハタ</t>
    </rPh>
    <rPh sb="1" eb="2">
      <t>カワ</t>
    </rPh>
    <rPh sb="2" eb="3">
      <t>ヤマ</t>
    </rPh>
    <rPh sb="3" eb="5">
      <t>セイサン</t>
    </rPh>
    <rPh sb="5" eb="7">
      <t>シンリン</t>
    </rPh>
    <rPh sb="7" eb="9">
      <t>クミアイ</t>
    </rPh>
    <phoneticPr fontId="1"/>
  </si>
  <si>
    <t>(有)飛田木材</t>
    <rPh sb="0" eb="3">
      <t>ユウ</t>
    </rPh>
    <rPh sb="3" eb="5">
      <t>トビタ</t>
    </rPh>
    <rPh sb="5" eb="7">
      <t>モクザイ</t>
    </rPh>
    <phoneticPr fontId="1"/>
  </si>
  <si>
    <t>(有)中居製材</t>
    <rPh sb="0" eb="3">
      <t>ユウ</t>
    </rPh>
    <rPh sb="3" eb="4">
      <t>ナカ</t>
    </rPh>
    <rPh sb="4" eb="5">
      <t>イ</t>
    </rPh>
    <rPh sb="5" eb="7">
      <t>セイザイ</t>
    </rPh>
    <phoneticPr fontId="1"/>
  </si>
  <si>
    <t>宮﨑木材</t>
    <rPh sb="0" eb="2">
      <t>ミヤザキ</t>
    </rPh>
    <rPh sb="2" eb="4">
      <t>モクザイ</t>
    </rPh>
    <phoneticPr fontId="1"/>
  </si>
  <si>
    <t>株式会社　滋賀原木</t>
    <rPh sb="0" eb="4">
      <t>カブシキガイシャ</t>
    </rPh>
    <rPh sb="5" eb="7">
      <t>シガ</t>
    </rPh>
    <rPh sb="7" eb="9">
      <t>ゲンボク</t>
    </rPh>
    <phoneticPr fontId="1"/>
  </si>
  <si>
    <t>（株）福島建具製作所</t>
    <rPh sb="0" eb="3">
      <t>カブ</t>
    </rPh>
    <rPh sb="3" eb="5">
      <t>フクシマ</t>
    </rPh>
    <rPh sb="5" eb="7">
      <t>タテグ</t>
    </rPh>
    <rPh sb="7" eb="10">
      <t>セイサクショ</t>
    </rPh>
    <phoneticPr fontId="1"/>
  </si>
  <si>
    <t>丸松木材工業株式会社</t>
    <rPh sb="0" eb="1">
      <t>マル</t>
    </rPh>
    <rPh sb="1" eb="2">
      <t>マツ</t>
    </rPh>
    <rPh sb="2" eb="4">
      <t>モクザイ</t>
    </rPh>
    <rPh sb="4" eb="6">
      <t>コウギョウ</t>
    </rPh>
    <rPh sb="6" eb="10">
      <t>カブシキガイシャ</t>
    </rPh>
    <phoneticPr fontId="1"/>
  </si>
  <si>
    <t>（株）安藤製材所</t>
    <rPh sb="0" eb="3">
      <t>カブ</t>
    </rPh>
    <rPh sb="3" eb="5">
      <t>アンドウ</t>
    </rPh>
    <rPh sb="5" eb="7">
      <t>セイザイ</t>
    </rPh>
    <rPh sb="7" eb="8">
      <t>ショ</t>
    </rPh>
    <phoneticPr fontId="1"/>
  </si>
  <si>
    <t>多賀木材</t>
    <rPh sb="0" eb="2">
      <t>タガ</t>
    </rPh>
    <rPh sb="2" eb="4">
      <t>モクザイ</t>
    </rPh>
    <phoneticPr fontId="1"/>
  </si>
  <si>
    <t>坂矢木材㈱　彦根営業所</t>
    <rPh sb="0" eb="1">
      <t>サカ</t>
    </rPh>
    <rPh sb="1" eb="2">
      <t>ヤ</t>
    </rPh>
    <rPh sb="2" eb="4">
      <t>モクザイ</t>
    </rPh>
    <rPh sb="6" eb="8">
      <t>ヒコネ</t>
    </rPh>
    <rPh sb="8" eb="11">
      <t>エイギョウショ</t>
    </rPh>
    <phoneticPr fontId="1"/>
  </si>
  <si>
    <t>向山生産森林組合</t>
    <rPh sb="0" eb="2">
      <t>ムカイヤマ</t>
    </rPh>
    <rPh sb="2" eb="4">
      <t>セイサン</t>
    </rPh>
    <rPh sb="4" eb="6">
      <t>シンリン</t>
    </rPh>
    <rPh sb="6" eb="8">
      <t>クミアイ</t>
    </rPh>
    <phoneticPr fontId="1"/>
  </si>
  <si>
    <t>㈲司建材</t>
    <rPh sb="1" eb="2">
      <t>ツカサ</t>
    </rPh>
    <rPh sb="2" eb="4">
      <t>ケンザイ</t>
    </rPh>
    <phoneticPr fontId="1"/>
  </si>
  <si>
    <t>湖東－１</t>
    <rPh sb="0" eb="2">
      <t>コトウ</t>
    </rPh>
    <phoneticPr fontId="1"/>
  </si>
  <si>
    <t>湖東－２</t>
    <rPh sb="0" eb="2">
      <t>コトウ</t>
    </rPh>
    <phoneticPr fontId="1"/>
  </si>
  <si>
    <t>湖東－3</t>
    <rPh sb="0" eb="2">
      <t>コトウ</t>
    </rPh>
    <phoneticPr fontId="1"/>
  </si>
  <si>
    <t>湖東－４</t>
    <rPh sb="0" eb="2">
      <t>コトウ</t>
    </rPh>
    <phoneticPr fontId="1"/>
  </si>
  <si>
    <t>湖東－５</t>
    <rPh sb="0" eb="2">
      <t>コトウ</t>
    </rPh>
    <phoneticPr fontId="1"/>
  </si>
  <si>
    <t>湖東－６</t>
    <rPh sb="0" eb="2">
      <t>コトウ</t>
    </rPh>
    <phoneticPr fontId="1"/>
  </si>
  <si>
    <t>湖東－７</t>
    <rPh sb="0" eb="2">
      <t>コトウ</t>
    </rPh>
    <phoneticPr fontId="1"/>
  </si>
  <si>
    <t>湖東－８</t>
    <rPh sb="0" eb="2">
      <t>コトウ</t>
    </rPh>
    <phoneticPr fontId="1"/>
  </si>
  <si>
    <t>湖東－９</t>
    <rPh sb="0" eb="2">
      <t>コトウ</t>
    </rPh>
    <phoneticPr fontId="1"/>
  </si>
  <si>
    <t>湖東－１０</t>
    <rPh sb="0" eb="2">
      <t>コトウ</t>
    </rPh>
    <phoneticPr fontId="1"/>
  </si>
  <si>
    <t>湖東－１１</t>
    <rPh sb="0" eb="2">
      <t>コトウ</t>
    </rPh>
    <phoneticPr fontId="1"/>
  </si>
  <si>
    <t>湖東－１２</t>
    <rPh sb="0" eb="2">
      <t>コトウ</t>
    </rPh>
    <phoneticPr fontId="1"/>
  </si>
  <si>
    <t>湖東－１３</t>
    <rPh sb="0" eb="2">
      <t>コトウ</t>
    </rPh>
    <phoneticPr fontId="1"/>
  </si>
  <si>
    <t>湖東－１４</t>
    <rPh sb="0" eb="2">
      <t>コトウ</t>
    </rPh>
    <phoneticPr fontId="1"/>
  </si>
  <si>
    <t>湖東－１５</t>
    <rPh sb="0" eb="2">
      <t>コトウ</t>
    </rPh>
    <phoneticPr fontId="1"/>
  </si>
  <si>
    <t>湖東－１６</t>
    <rPh sb="0" eb="2">
      <t>コトウ</t>
    </rPh>
    <phoneticPr fontId="1"/>
  </si>
  <si>
    <t>湖東－１7</t>
    <rPh sb="0" eb="2">
      <t>コトウ</t>
    </rPh>
    <phoneticPr fontId="1"/>
  </si>
  <si>
    <t>湖東－１８</t>
    <rPh sb="0" eb="2">
      <t>コトウ</t>
    </rPh>
    <phoneticPr fontId="1"/>
  </si>
  <si>
    <t>湖東－２０</t>
    <rPh sb="0" eb="2">
      <t>コトウ</t>
    </rPh>
    <phoneticPr fontId="1"/>
  </si>
  <si>
    <t>湖東ー２１</t>
    <rPh sb="0" eb="2">
      <t>コトウ</t>
    </rPh>
    <phoneticPr fontId="1"/>
  </si>
  <si>
    <t>湖東ー２２</t>
    <rPh sb="0" eb="2">
      <t>コトウ</t>
    </rPh>
    <phoneticPr fontId="1"/>
  </si>
  <si>
    <t>湖東ー２３</t>
    <rPh sb="0" eb="2">
      <t>コトウ</t>
    </rPh>
    <phoneticPr fontId="1"/>
  </si>
  <si>
    <t>湖東ー２５</t>
    <rPh sb="0" eb="2">
      <t>コトウ</t>
    </rPh>
    <phoneticPr fontId="1"/>
  </si>
  <si>
    <t>湖東ー２7</t>
    <rPh sb="0" eb="2">
      <t>コトウ</t>
    </rPh>
    <phoneticPr fontId="1"/>
  </si>
  <si>
    <t>湖東ー２8</t>
    <rPh sb="0" eb="2">
      <t>コトウ</t>
    </rPh>
    <phoneticPr fontId="1"/>
  </si>
  <si>
    <t>湖東ー２９</t>
    <rPh sb="0" eb="2">
      <t>コトウ</t>
    </rPh>
    <phoneticPr fontId="1"/>
  </si>
  <si>
    <t>湖東ー３０</t>
    <rPh sb="0" eb="2">
      <t>コトウ</t>
    </rPh>
    <phoneticPr fontId="1"/>
  </si>
  <si>
    <t>湖東ー３１</t>
    <rPh sb="0" eb="2">
      <t>コトウ</t>
    </rPh>
    <phoneticPr fontId="1"/>
  </si>
  <si>
    <t>湖東-３２</t>
    <rPh sb="0" eb="2">
      <t>コトウ</t>
    </rPh>
    <phoneticPr fontId="1"/>
  </si>
  <si>
    <t>湖東ー33</t>
    <rPh sb="0" eb="2">
      <t>コトウ</t>
    </rPh>
    <phoneticPr fontId="1"/>
  </si>
  <si>
    <t>有限会社岸本木材店</t>
    <rPh sb="0" eb="4">
      <t>ユウゲンガイシャ</t>
    </rPh>
    <rPh sb="4" eb="6">
      <t>キシモト</t>
    </rPh>
    <rPh sb="6" eb="8">
      <t>モクザイ</t>
    </rPh>
    <rPh sb="8" eb="9">
      <t>テン</t>
    </rPh>
    <phoneticPr fontId="1"/>
  </si>
  <si>
    <t>湖東ー34</t>
    <rPh sb="0" eb="2">
      <t>コトウ</t>
    </rPh>
    <phoneticPr fontId="1"/>
  </si>
  <si>
    <t>（株）スンエン関西支店長浜営業所</t>
    <rPh sb="0" eb="3">
      <t>カブ</t>
    </rPh>
    <rPh sb="7" eb="9">
      <t>カンサイ</t>
    </rPh>
    <rPh sb="9" eb="11">
      <t>シテン</t>
    </rPh>
    <rPh sb="11" eb="13">
      <t>ナガハマ</t>
    </rPh>
    <rPh sb="13" eb="15">
      <t>エイギョウ</t>
    </rPh>
    <rPh sb="15" eb="16">
      <t>ショ</t>
    </rPh>
    <phoneticPr fontId="1"/>
  </si>
  <si>
    <t>（株）材栄</t>
    <rPh sb="0" eb="3">
      <t>カブ</t>
    </rPh>
    <rPh sb="3" eb="4">
      <t>ザイ</t>
    </rPh>
    <rPh sb="4" eb="5">
      <t>エイ</t>
    </rPh>
    <phoneticPr fontId="1"/>
  </si>
  <si>
    <t>力興木材工業㈱</t>
    <rPh sb="0" eb="2">
      <t>リキコウ</t>
    </rPh>
    <rPh sb="2" eb="4">
      <t>モクザイ</t>
    </rPh>
    <rPh sb="4" eb="6">
      <t>コウギョウ</t>
    </rPh>
    <phoneticPr fontId="1"/>
  </si>
  <si>
    <t>内保製材（株）</t>
    <rPh sb="0" eb="1">
      <t>ウチ</t>
    </rPh>
    <rPh sb="1" eb="2">
      <t>ホ</t>
    </rPh>
    <rPh sb="2" eb="4">
      <t>セイザイ</t>
    </rPh>
    <rPh sb="4" eb="7">
      <t>カブ</t>
    </rPh>
    <phoneticPr fontId="1"/>
  </si>
  <si>
    <t>長浜市伊香森林組合</t>
    <rPh sb="0" eb="3">
      <t>ナガハマシ</t>
    </rPh>
    <rPh sb="3" eb="5">
      <t>イコウ</t>
    </rPh>
    <rPh sb="5" eb="7">
      <t>シンリン</t>
    </rPh>
    <rPh sb="7" eb="9">
      <t>クミアイ</t>
    </rPh>
    <phoneticPr fontId="1"/>
  </si>
  <si>
    <t>（有）白谷製材</t>
    <rPh sb="0" eb="3">
      <t>ユウ</t>
    </rPh>
    <rPh sb="3" eb="5">
      <t>シラタニ</t>
    </rPh>
    <rPh sb="5" eb="7">
      <t>セイザイ</t>
    </rPh>
    <phoneticPr fontId="1"/>
  </si>
  <si>
    <t>草野製材所　</t>
    <rPh sb="0" eb="1">
      <t>クサ</t>
    </rPh>
    <rPh sb="1" eb="2">
      <t>ノ</t>
    </rPh>
    <rPh sb="2" eb="5">
      <t>セイザイショ</t>
    </rPh>
    <phoneticPr fontId="1"/>
  </si>
  <si>
    <t>大家堂</t>
    <rPh sb="0" eb="1">
      <t>オオケ</t>
    </rPh>
    <rPh sb="1" eb="2">
      <t>イエ</t>
    </rPh>
    <rPh sb="2" eb="3">
      <t>ドウ</t>
    </rPh>
    <phoneticPr fontId="1"/>
  </si>
  <si>
    <t>鳥居木材（株）</t>
    <rPh sb="0" eb="2">
      <t>トリイ</t>
    </rPh>
    <rPh sb="2" eb="4">
      <t>モクザイ</t>
    </rPh>
    <rPh sb="4" eb="7">
      <t>カブ</t>
    </rPh>
    <phoneticPr fontId="1"/>
  </si>
  <si>
    <t>（株）船浅</t>
    <rPh sb="0" eb="3">
      <t>カブ</t>
    </rPh>
    <rPh sb="3" eb="4">
      <t>フネ</t>
    </rPh>
    <rPh sb="4" eb="5">
      <t>アサ</t>
    </rPh>
    <phoneticPr fontId="1"/>
  </si>
  <si>
    <t>井益木材</t>
    <rPh sb="0" eb="1">
      <t>イ</t>
    </rPh>
    <rPh sb="1" eb="2">
      <t>マ</t>
    </rPh>
    <rPh sb="2" eb="4">
      <t>モクザイ</t>
    </rPh>
    <phoneticPr fontId="1"/>
  </si>
  <si>
    <t>(有)山路製材所</t>
    <rPh sb="0" eb="3">
      <t>ユウ</t>
    </rPh>
    <rPh sb="3" eb="5">
      <t>ヤマジ</t>
    </rPh>
    <rPh sb="5" eb="7">
      <t>セイザイ</t>
    </rPh>
    <rPh sb="7" eb="8">
      <t>ショ</t>
    </rPh>
    <phoneticPr fontId="1"/>
  </si>
  <si>
    <t>株式会社シガウッド</t>
    <rPh sb="0" eb="4">
      <t>カブシキガイシャ</t>
    </rPh>
    <phoneticPr fontId="1"/>
  </si>
  <si>
    <t>（有）光　商店</t>
    <rPh sb="0" eb="3">
      <t>ユウ</t>
    </rPh>
    <rPh sb="3" eb="4">
      <t>ヒカリ</t>
    </rPh>
    <rPh sb="5" eb="7">
      <t>ショウテン</t>
    </rPh>
    <phoneticPr fontId="1"/>
  </si>
  <si>
    <t>横田製材所</t>
    <rPh sb="0" eb="2">
      <t>ヨコタ</t>
    </rPh>
    <rPh sb="2" eb="4">
      <t>セイザイ</t>
    </rPh>
    <rPh sb="4" eb="5">
      <t>ショ</t>
    </rPh>
    <phoneticPr fontId="1"/>
  </si>
  <si>
    <t>桐畑木材㈱</t>
    <rPh sb="0" eb="2">
      <t>キリハタ</t>
    </rPh>
    <rPh sb="2" eb="4">
      <t>モクザイ</t>
    </rPh>
    <phoneticPr fontId="1"/>
  </si>
  <si>
    <t>（有）谷口材木店</t>
    <rPh sb="0" eb="3">
      <t>ユウ</t>
    </rPh>
    <rPh sb="3" eb="5">
      <t>タニグチ</t>
    </rPh>
    <rPh sb="5" eb="7">
      <t>ザイモク</t>
    </rPh>
    <rPh sb="7" eb="8">
      <t>テン</t>
    </rPh>
    <phoneticPr fontId="1"/>
  </si>
  <si>
    <t>滋賀共立木材㈱</t>
    <rPh sb="0" eb="2">
      <t>シガ</t>
    </rPh>
    <rPh sb="2" eb="4">
      <t>キョウリツ</t>
    </rPh>
    <rPh sb="4" eb="6">
      <t>モクザイ</t>
    </rPh>
    <phoneticPr fontId="1"/>
  </si>
  <si>
    <t>中尾木材工業㈱</t>
    <rPh sb="0" eb="2">
      <t>ナカオ</t>
    </rPh>
    <rPh sb="2" eb="4">
      <t>モクザイ</t>
    </rPh>
    <rPh sb="4" eb="6">
      <t>コウギョウ</t>
    </rPh>
    <phoneticPr fontId="1"/>
  </si>
  <si>
    <t>(有)湖周造林</t>
    <rPh sb="0" eb="3">
      <t>ユウ</t>
    </rPh>
    <rPh sb="3" eb="4">
      <t>コ</t>
    </rPh>
    <rPh sb="4" eb="5">
      <t>シュウ</t>
    </rPh>
    <rPh sb="5" eb="7">
      <t>ゾウリン</t>
    </rPh>
    <phoneticPr fontId="1"/>
  </si>
  <si>
    <t>材米商店</t>
    <rPh sb="0" eb="1">
      <t>ザイ</t>
    </rPh>
    <rPh sb="1" eb="2">
      <t>マイ</t>
    </rPh>
    <rPh sb="2" eb="4">
      <t>ショウテン</t>
    </rPh>
    <phoneticPr fontId="1"/>
  </si>
  <si>
    <t>高森製材所</t>
    <rPh sb="0" eb="2">
      <t>タカモリ</t>
    </rPh>
    <rPh sb="2" eb="4">
      <t>セイザイ</t>
    </rPh>
    <rPh sb="4" eb="5">
      <t>ショ</t>
    </rPh>
    <phoneticPr fontId="1"/>
  </si>
  <si>
    <t>有限会社岩文</t>
    <rPh sb="0" eb="4">
      <t>ユウゲンガイシャ</t>
    </rPh>
    <rPh sb="4" eb="5">
      <t>イワ</t>
    </rPh>
    <rPh sb="5" eb="6">
      <t>ブン</t>
    </rPh>
    <phoneticPr fontId="1"/>
  </si>
  <si>
    <t>宮川木工所</t>
    <rPh sb="0" eb="2">
      <t>ミヤガワ</t>
    </rPh>
    <rPh sb="2" eb="5">
      <t>モッコウショ</t>
    </rPh>
    <phoneticPr fontId="1"/>
  </si>
  <si>
    <t>（有）池内建築工業</t>
    <rPh sb="0" eb="3">
      <t>ユウ</t>
    </rPh>
    <rPh sb="3" eb="5">
      <t>イケウチ</t>
    </rPh>
    <rPh sb="5" eb="7">
      <t>ケンチク</t>
    </rPh>
    <rPh sb="7" eb="9">
      <t>コウギョウ</t>
    </rPh>
    <phoneticPr fontId="1"/>
  </si>
  <si>
    <t>（有）滝沢材木店</t>
    <rPh sb="0" eb="3">
      <t>ユウ</t>
    </rPh>
    <rPh sb="3" eb="5">
      <t>タキザワ</t>
    </rPh>
    <rPh sb="5" eb="8">
      <t>ザイモクテン</t>
    </rPh>
    <phoneticPr fontId="1"/>
  </si>
  <si>
    <t>木之本木材</t>
    <rPh sb="0" eb="3">
      <t>キノモト</t>
    </rPh>
    <rPh sb="3" eb="5">
      <t>モクザイ</t>
    </rPh>
    <phoneticPr fontId="1"/>
  </si>
  <si>
    <t>三ッ橋材木店</t>
    <rPh sb="0" eb="1">
      <t>サン</t>
    </rPh>
    <rPh sb="2" eb="3">
      <t>ハシ</t>
    </rPh>
    <rPh sb="3" eb="6">
      <t>ザイモクテン</t>
    </rPh>
    <phoneticPr fontId="1"/>
  </si>
  <si>
    <t>国友製材（株）</t>
    <rPh sb="0" eb="1">
      <t>クニ</t>
    </rPh>
    <rPh sb="1" eb="2">
      <t>トモ</t>
    </rPh>
    <rPh sb="2" eb="4">
      <t>セイザイ</t>
    </rPh>
    <rPh sb="4" eb="7">
      <t>カブ</t>
    </rPh>
    <phoneticPr fontId="1"/>
  </si>
  <si>
    <t>㈱ウッディーホームミヤジマ</t>
    <phoneticPr fontId="1"/>
  </si>
  <si>
    <t>湖北－1</t>
    <rPh sb="0" eb="2">
      <t>コホク</t>
    </rPh>
    <phoneticPr fontId="1"/>
  </si>
  <si>
    <t>湖北－２</t>
    <rPh sb="0" eb="2">
      <t>コホク</t>
    </rPh>
    <phoneticPr fontId="1"/>
  </si>
  <si>
    <t>湖北－３</t>
    <rPh sb="0" eb="2">
      <t>コホク</t>
    </rPh>
    <phoneticPr fontId="1"/>
  </si>
  <si>
    <t>湖北ー４</t>
    <rPh sb="0" eb="2">
      <t>コホク</t>
    </rPh>
    <phoneticPr fontId="1"/>
  </si>
  <si>
    <t>湖北－５</t>
    <rPh sb="0" eb="2">
      <t>コホク</t>
    </rPh>
    <phoneticPr fontId="1"/>
  </si>
  <si>
    <t>湖北－６</t>
    <rPh sb="0" eb="2">
      <t>コホク</t>
    </rPh>
    <phoneticPr fontId="1"/>
  </si>
  <si>
    <t>湖北－７</t>
    <rPh sb="0" eb="2">
      <t>コホク</t>
    </rPh>
    <phoneticPr fontId="1"/>
  </si>
  <si>
    <t>湖北－８</t>
    <rPh sb="0" eb="2">
      <t>コホク</t>
    </rPh>
    <phoneticPr fontId="1"/>
  </si>
  <si>
    <t>湖北－９</t>
    <rPh sb="0" eb="2">
      <t>コホク</t>
    </rPh>
    <phoneticPr fontId="1"/>
  </si>
  <si>
    <t>湖北－１０</t>
    <rPh sb="0" eb="2">
      <t>コホク</t>
    </rPh>
    <phoneticPr fontId="1"/>
  </si>
  <si>
    <t>湖北ー１１</t>
    <rPh sb="0" eb="2">
      <t>コホク</t>
    </rPh>
    <phoneticPr fontId="1"/>
  </si>
  <si>
    <t>湖北－１２</t>
    <rPh sb="0" eb="2">
      <t>コホク</t>
    </rPh>
    <phoneticPr fontId="1"/>
  </si>
  <si>
    <t>湖北－１４</t>
    <rPh sb="0" eb="2">
      <t>コホク</t>
    </rPh>
    <phoneticPr fontId="1"/>
  </si>
  <si>
    <t>湖北－１５</t>
    <rPh sb="0" eb="2">
      <t>コホク</t>
    </rPh>
    <phoneticPr fontId="1"/>
  </si>
  <si>
    <t>湖北－１６</t>
    <rPh sb="0" eb="2">
      <t>コホク</t>
    </rPh>
    <phoneticPr fontId="1"/>
  </si>
  <si>
    <t>湖北ー１９</t>
    <rPh sb="0" eb="2">
      <t>コホク</t>
    </rPh>
    <phoneticPr fontId="1"/>
  </si>
  <si>
    <t>湖北ー２１</t>
    <rPh sb="0" eb="2">
      <t>コホク</t>
    </rPh>
    <phoneticPr fontId="1"/>
  </si>
  <si>
    <t>湖北ー２２</t>
    <rPh sb="0" eb="2">
      <t>コホク</t>
    </rPh>
    <phoneticPr fontId="1"/>
  </si>
  <si>
    <t>湖北ー２３</t>
    <rPh sb="0" eb="2">
      <t>コホク</t>
    </rPh>
    <phoneticPr fontId="1"/>
  </si>
  <si>
    <t>湖北ー24</t>
    <rPh sb="0" eb="2">
      <t>コホク</t>
    </rPh>
    <phoneticPr fontId="1"/>
  </si>
  <si>
    <t>湖北ー２７</t>
    <rPh sb="0" eb="2">
      <t>コホク</t>
    </rPh>
    <phoneticPr fontId="1"/>
  </si>
  <si>
    <t>湖北ー２９</t>
    <rPh sb="0" eb="2">
      <t>コホク</t>
    </rPh>
    <phoneticPr fontId="1"/>
  </si>
  <si>
    <t>湖北ー３０</t>
    <rPh sb="0" eb="2">
      <t>コホク</t>
    </rPh>
    <phoneticPr fontId="1"/>
  </si>
  <si>
    <t>湖北ー３１</t>
    <rPh sb="0" eb="2">
      <t>コホク</t>
    </rPh>
    <phoneticPr fontId="1"/>
  </si>
  <si>
    <t>湖北ー３３</t>
    <rPh sb="0" eb="2">
      <t>コホク</t>
    </rPh>
    <phoneticPr fontId="1"/>
  </si>
  <si>
    <t>湖北ー３４</t>
    <rPh sb="0" eb="2">
      <t>コホク</t>
    </rPh>
    <phoneticPr fontId="1"/>
  </si>
  <si>
    <t>湖北ー３５</t>
    <rPh sb="0" eb="2">
      <t>コホク</t>
    </rPh>
    <phoneticPr fontId="1"/>
  </si>
  <si>
    <t>湖北ー３６</t>
    <rPh sb="0" eb="2">
      <t>コホク</t>
    </rPh>
    <phoneticPr fontId="1"/>
  </si>
  <si>
    <t>湖北ー３７</t>
    <rPh sb="0" eb="2">
      <t>コホク</t>
    </rPh>
    <phoneticPr fontId="1"/>
  </si>
  <si>
    <t>湖北ー３８</t>
    <rPh sb="0" eb="2">
      <t>コホク</t>
    </rPh>
    <phoneticPr fontId="1"/>
  </si>
  <si>
    <t>湖北ー４１</t>
    <rPh sb="0" eb="2">
      <t>コホク</t>
    </rPh>
    <phoneticPr fontId="1"/>
  </si>
  <si>
    <t>湖北ー４２</t>
    <rPh sb="0" eb="2">
      <t>コホク</t>
    </rPh>
    <phoneticPr fontId="1"/>
  </si>
  <si>
    <t>湖北ー４３</t>
    <rPh sb="0" eb="2">
      <t>コホク</t>
    </rPh>
    <phoneticPr fontId="1"/>
  </si>
  <si>
    <t>湖北ー４４</t>
    <rPh sb="0" eb="2">
      <t>コホク</t>
    </rPh>
    <phoneticPr fontId="1"/>
  </si>
  <si>
    <t>湖北ー４５</t>
    <rPh sb="0" eb="2">
      <t>コホク</t>
    </rPh>
    <phoneticPr fontId="1"/>
  </si>
  <si>
    <t>湖北ー４６</t>
    <rPh sb="0" eb="2">
      <t>コホク</t>
    </rPh>
    <phoneticPr fontId="1"/>
  </si>
  <si>
    <t>湖北ー４７</t>
    <rPh sb="0" eb="2">
      <t>コホク</t>
    </rPh>
    <phoneticPr fontId="1"/>
  </si>
  <si>
    <t>大溝工業（株）</t>
    <rPh sb="0" eb="2">
      <t>オオミゾ</t>
    </rPh>
    <rPh sb="2" eb="4">
      <t>コウギョウ</t>
    </rPh>
    <rPh sb="4" eb="7">
      <t>カブ</t>
    </rPh>
    <phoneticPr fontId="1"/>
  </si>
  <si>
    <t>（有）窪内林産工業</t>
    <rPh sb="0" eb="3">
      <t>ユウ</t>
    </rPh>
    <rPh sb="3" eb="4">
      <t>クボ</t>
    </rPh>
    <rPh sb="4" eb="5">
      <t>ウチ</t>
    </rPh>
    <rPh sb="5" eb="7">
      <t>リンサン</t>
    </rPh>
    <rPh sb="7" eb="9">
      <t>コウギョウ</t>
    </rPh>
    <phoneticPr fontId="1"/>
  </si>
  <si>
    <t>川上産業（株）</t>
    <rPh sb="0" eb="2">
      <t>カワカミ</t>
    </rPh>
    <rPh sb="2" eb="4">
      <t>サンギョウ</t>
    </rPh>
    <rPh sb="4" eb="7">
      <t>カブ</t>
    </rPh>
    <phoneticPr fontId="1"/>
  </si>
  <si>
    <t>きしもと工房</t>
    <rPh sb="4" eb="6">
      <t>コウボウ</t>
    </rPh>
    <phoneticPr fontId="1"/>
  </si>
  <si>
    <t>岡本木材（株）</t>
    <rPh sb="0" eb="2">
      <t>オカモト</t>
    </rPh>
    <rPh sb="2" eb="4">
      <t>モクザイ</t>
    </rPh>
    <rPh sb="4" eb="7">
      <t>カブ</t>
    </rPh>
    <phoneticPr fontId="1"/>
  </si>
  <si>
    <t>（株）ウッディー広瀬</t>
    <rPh sb="0" eb="3">
      <t>カブ</t>
    </rPh>
    <rPh sb="8" eb="10">
      <t>ヒロセ</t>
    </rPh>
    <phoneticPr fontId="1"/>
  </si>
  <si>
    <t>三栄木工（株）</t>
    <rPh sb="0" eb="2">
      <t>サンエイ</t>
    </rPh>
    <rPh sb="2" eb="3">
      <t>モク</t>
    </rPh>
    <rPh sb="3" eb="4">
      <t>コウギョウ</t>
    </rPh>
    <rPh sb="4" eb="7">
      <t>カブ</t>
    </rPh>
    <phoneticPr fontId="1"/>
  </si>
  <si>
    <t>射庭林業(有)</t>
    <rPh sb="0" eb="1">
      <t>イ</t>
    </rPh>
    <rPh sb="1" eb="2">
      <t>ニワ</t>
    </rPh>
    <rPh sb="2" eb="4">
      <t>リンギョウ</t>
    </rPh>
    <rPh sb="4" eb="7">
      <t>ユウ</t>
    </rPh>
    <phoneticPr fontId="1"/>
  </si>
  <si>
    <t>（株）大成木材</t>
    <rPh sb="0" eb="3">
      <t>カブ</t>
    </rPh>
    <rPh sb="3" eb="5">
      <t>タイセイ</t>
    </rPh>
    <rPh sb="5" eb="7">
      <t>モクザイ</t>
    </rPh>
    <phoneticPr fontId="1"/>
  </si>
  <si>
    <t>（有）小林製材〈アルファウッドテック）</t>
    <rPh sb="0" eb="3">
      <t>ユウ</t>
    </rPh>
    <rPh sb="3" eb="5">
      <t>コバヤシ</t>
    </rPh>
    <rPh sb="5" eb="7">
      <t>セイザイ</t>
    </rPh>
    <phoneticPr fontId="1"/>
  </si>
  <si>
    <t>㎥</t>
    <phoneticPr fontId="1"/>
  </si>
  <si>
    <t>平成２5年度　びわ湖材流通量四半期実績集計表</t>
    <rPh sb="0" eb="2">
      <t>ヘイセイ</t>
    </rPh>
    <rPh sb="4" eb="6">
      <t>ネンド</t>
    </rPh>
    <rPh sb="9" eb="10">
      <t>コ</t>
    </rPh>
    <rPh sb="10" eb="11">
      <t>ザイ</t>
    </rPh>
    <rPh sb="11" eb="13">
      <t>リュウツウ</t>
    </rPh>
    <rPh sb="13" eb="14">
      <t>リョウ</t>
    </rPh>
    <rPh sb="14" eb="16">
      <t>シハン</t>
    </rPh>
    <rPh sb="16" eb="17">
      <t>キ</t>
    </rPh>
    <rPh sb="17" eb="19">
      <t>ジッセキ</t>
    </rPh>
    <phoneticPr fontId="1"/>
  </si>
  <si>
    <t>ウッドリンク(株)</t>
    <rPh sb="6" eb="9">
      <t>カブ</t>
    </rPh>
    <phoneticPr fontId="1"/>
  </si>
  <si>
    <t>下地用製材</t>
    <rPh sb="0" eb="3">
      <t>シタジヨウ</t>
    </rPh>
    <rPh sb="3" eb="5">
      <t>セイザイ</t>
    </rPh>
    <phoneticPr fontId="1"/>
  </si>
  <si>
    <t>滋賀下地用製材ー１</t>
    <rPh sb="0" eb="2">
      <t>シガ</t>
    </rPh>
    <rPh sb="2" eb="5">
      <t>シタジヨウ</t>
    </rPh>
    <rPh sb="5" eb="7">
      <t>セイザイ</t>
    </rPh>
    <phoneticPr fontId="1"/>
  </si>
  <si>
    <t>（株）ﾀﾞｲエツ</t>
    <rPh sb="0" eb="3">
      <t>カブ</t>
    </rPh>
    <phoneticPr fontId="1"/>
  </si>
  <si>
    <t>1241..560</t>
    <phoneticPr fontId="1"/>
  </si>
  <si>
    <t>林ベニヤ産業（株）</t>
    <rPh sb="0" eb="1">
      <t>ハヤシ</t>
    </rPh>
    <rPh sb="4" eb="6">
      <t>サンギョウ</t>
    </rPh>
    <rPh sb="6" eb="9">
      <t>カブシキガイシャ</t>
    </rPh>
    <phoneticPr fontId="1"/>
  </si>
  <si>
    <t>合板</t>
    <rPh sb="0" eb="2">
      <t>ゴウハン</t>
    </rPh>
    <phoneticPr fontId="1"/>
  </si>
  <si>
    <t>集成材</t>
    <rPh sb="0" eb="3">
      <t>シュウセイザイ</t>
    </rPh>
    <phoneticPr fontId="1"/>
  </si>
  <si>
    <t>（株）オオコーチ</t>
    <rPh sb="0" eb="3">
      <t>カブ</t>
    </rPh>
    <phoneticPr fontId="1"/>
  </si>
  <si>
    <t>田辺造林</t>
    <rPh sb="0" eb="2">
      <t>タナベ</t>
    </rPh>
    <rPh sb="2" eb="4">
      <t>ゾウリン</t>
    </rPh>
    <phoneticPr fontId="1"/>
  </si>
  <si>
    <t>大津ー３７</t>
    <rPh sb="0" eb="2">
      <t>オオツ</t>
    </rPh>
    <phoneticPr fontId="1"/>
  </si>
  <si>
    <t>甲賀ー２５</t>
    <rPh sb="0" eb="2">
      <t>コウガ</t>
    </rPh>
    <phoneticPr fontId="1"/>
  </si>
  <si>
    <t>株式会社　山平</t>
    <rPh sb="0" eb="2">
      <t>カブシキ</t>
    </rPh>
    <rPh sb="2" eb="4">
      <t>ガイシャ</t>
    </rPh>
    <rPh sb="5" eb="6">
      <t>ヤマ</t>
    </rPh>
    <rPh sb="6" eb="7">
      <t>ヒラ</t>
    </rPh>
    <phoneticPr fontId="1"/>
  </si>
  <si>
    <t>甲賀ー２６</t>
    <rPh sb="0" eb="2">
      <t>コウガ</t>
    </rPh>
    <phoneticPr fontId="1"/>
  </si>
  <si>
    <t>甲賀ー２７</t>
    <rPh sb="0" eb="2">
      <t>コウガ</t>
    </rPh>
    <phoneticPr fontId="1"/>
  </si>
  <si>
    <t>株式会社　三雲製材</t>
    <rPh sb="0" eb="2">
      <t>カブシキ</t>
    </rPh>
    <rPh sb="2" eb="4">
      <t>ガイシャ</t>
    </rPh>
    <rPh sb="5" eb="7">
      <t>ミクモ</t>
    </rPh>
    <rPh sb="7" eb="9">
      <t>セイザイ</t>
    </rPh>
    <phoneticPr fontId="1"/>
  </si>
  <si>
    <t>東近江ー３６</t>
    <rPh sb="0" eb="1">
      <t>ヒガシ</t>
    </rPh>
    <rPh sb="1" eb="3">
      <t>オウミ</t>
    </rPh>
    <phoneticPr fontId="1"/>
  </si>
  <si>
    <t>東近江ー３７</t>
    <rPh sb="0" eb="1">
      <t>ヒガシ</t>
    </rPh>
    <rPh sb="1" eb="3">
      <t>オウミ</t>
    </rPh>
    <phoneticPr fontId="1"/>
  </si>
  <si>
    <t>奥野材木店</t>
    <rPh sb="0" eb="2">
      <t>オクノ</t>
    </rPh>
    <rPh sb="2" eb="4">
      <t>ザイモク</t>
    </rPh>
    <rPh sb="4" eb="5">
      <t>テン</t>
    </rPh>
    <phoneticPr fontId="1"/>
  </si>
  <si>
    <t>湖東ー35</t>
    <rPh sb="0" eb="2">
      <t>コトウ</t>
    </rPh>
    <phoneticPr fontId="1"/>
  </si>
  <si>
    <t>湖東ー36</t>
    <rPh sb="0" eb="2">
      <t>コトウ</t>
    </rPh>
    <phoneticPr fontId="1"/>
  </si>
  <si>
    <t>Woody　ヒキダ</t>
    <phoneticPr fontId="1"/>
  </si>
  <si>
    <t>湖東ー37</t>
    <rPh sb="0" eb="2">
      <t>コトウ</t>
    </rPh>
    <phoneticPr fontId="1"/>
  </si>
  <si>
    <t>湖東ー38</t>
    <rPh sb="0" eb="2">
      <t>コトウ</t>
    </rPh>
    <phoneticPr fontId="1"/>
  </si>
  <si>
    <t>大栄木工所</t>
    <rPh sb="0" eb="2">
      <t>ダイエイ</t>
    </rPh>
    <rPh sb="2" eb="5">
      <t>モッコウショ</t>
    </rPh>
    <phoneticPr fontId="1"/>
  </si>
  <si>
    <t>中村製材所</t>
    <rPh sb="0" eb="2">
      <t>ナカムラ</t>
    </rPh>
    <rPh sb="2" eb="5">
      <t>セイザイショ</t>
    </rPh>
    <phoneticPr fontId="1"/>
  </si>
  <si>
    <t>湖北ー４8</t>
    <rPh sb="0" eb="2">
      <t>コホク</t>
    </rPh>
    <phoneticPr fontId="1"/>
  </si>
  <si>
    <t>高島－２</t>
    <phoneticPr fontId="1"/>
  </si>
  <si>
    <t>高島－1</t>
    <phoneticPr fontId="1"/>
  </si>
  <si>
    <t>高島－３</t>
    <phoneticPr fontId="1"/>
  </si>
  <si>
    <t>高島－５</t>
    <phoneticPr fontId="1"/>
  </si>
  <si>
    <t>高島－４</t>
    <phoneticPr fontId="1"/>
  </si>
  <si>
    <t>高島－６</t>
    <phoneticPr fontId="1"/>
  </si>
  <si>
    <t>高島－７</t>
    <phoneticPr fontId="1"/>
  </si>
  <si>
    <t>高島－８</t>
    <phoneticPr fontId="1"/>
  </si>
  <si>
    <t>高島－９</t>
    <phoneticPr fontId="1"/>
  </si>
  <si>
    <t>高島－１０</t>
    <phoneticPr fontId="1"/>
  </si>
  <si>
    <t>高島－１１</t>
    <phoneticPr fontId="1"/>
  </si>
  <si>
    <t>高島－１２</t>
    <phoneticPr fontId="1"/>
  </si>
  <si>
    <t>高島－１３</t>
    <phoneticPr fontId="1"/>
  </si>
  <si>
    <t>高島－１４</t>
    <phoneticPr fontId="1"/>
  </si>
  <si>
    <t>高島－１５</t>
    <phoneticPr fontId="1"/>
  </si>
  <si>
    <t>高島－１６</t>
    <phoneticPr fontId="1"/>
  </si>
  <si>
    <t>湖北－１7</t>
    <rPh sb="0" eb="2">
      <t>コホク</t>
    </rPh>
    <phoneticPr fontId="1"/>
  </si>
  <si>
    <t>高島－１7</t>
    <phoneticPr fontId="1"/>
  </si>
  <si>
    <t>;;</t>
    <phoneticPr fontId="1"/>
  </si>
  <si>
    <t>高橋木材</t>
    <rPh sb="0" eb="1">
      <t>コウ</t>
    </rPh>
    <phoneticPr fontId="1"/>
  </si>
  <si>
    <t>大平材木店</t>
    <phoneticPr fontId="1"/>
  </si>
  <si>
    <t>（有）中川セ材</t>
    <rPh sb="0" eb="3">
      <t>ユウ</t>
    </rPh>
    <phoneticPr fontId="1"/>
  </si>
  <si>
    <t>（有）沢尾工務店</t>
    <rPh sb="0" eb="3">
      <t>ユウ</t>
    </rPh>
    <phoneticPr fontId="1"/>
  </si>
  <si>
    <t>（有）ヨシモク</t>
    <rPh sb="0" eb="3">
      <t>ユウ</t>
    </rPh>
    <phoneticPr fontId="1"/>
  </si>
  <si>
    <t>（有）石倉建具</t>
    <rPh sb="0" eb="3">
      <t>ユウ</t>
    </rPh>
    <rPh sb="3" eb="5">
      <t>イシクラ</t>
    </rPh>
    <phoneticPr fontId="1"/>
  </si>
  <si>
    <t>東近江市永源寺森林組合</t>
    <rPh sb="0" eb="1">
      <t>ヒガシ</t>
    </rPh>
    <rPh sb="1" eb="3">
      <t>オウミ</t>
    </rPh>
    <rPh sb="3" eb="4">
      <t>シ</t>
    </rPh>
    <rPh sb="4" eb="7">
      <t>エイゲンジ</t>
    </rPh>
    <rPh sb="7" eb="9">
      <t>シンリン</t>
    </rPh>
    <rPh sb="9" eb="11">
      <t>クミアイ</t>
    </rPh>
    <phoneticPr fontId="1"/>
  </si>
  <si>
    <t>甲賀ー２８</t>
    <rPh sb="0" eb="2">
      <t>コウガ</t>
    </rPh>
    <phoneticPr fontId="1"/>
  </si>
  <si>
    <t>小倉木材㈱</t>
    <rPh sb="0" eb="2">
      <t>オグラ</t>
    </rPh>
    <rPh sb="2" eb="4">
      <t>モクザイ</t>
    </rPh>
    <phoneticPr fontId="1"/>
  </si>
  <si>
    <t>湖北ー４９</t>
    <rPh sb="0" eb="2">
      <t>コホク</t>
    </rPh>
    <phoneticPr fontId="1"/>
  </si>
  <si>
    <t>㈱ヨコタ</t>
    <phoneticPr fontId="1"/>
  </si>
  <si>
    <t>滋賀中央森林組合（信楽事業所）</t>
    <rPh sb="0" eb="2">
      <t>シガ</t>
    </rPh>
    <rPh sb="2" eb="4">
      <t>チュウオウ</t>
    </rPh>
    <rPh sb="4" eb="6">
      <t>シンリン</t>
    </rPh>
    <rPh sb="6" eb="8">
      <t>クミアイ</t>
    </rPh>
    <rPh sb="9" eb="11">
      <t>シガラキ</t>
    </rPh>
    <rPh sb="11" eb="14">
      <t>ジギョウショ</t>
    </rPh>
    <phoneticPr fontId="1"/>
  </si>
  <si>
    <t>滋賀中央森林組合（土山事業所）</t>
    <rPh sb="0" eb="2">
      <t>シガ</t>
    </rPh>
    <rPh sb="2" eb="4">
      <t>チュウオウ</t>
    </rPh>
    <rPh sb="4" eb="6">
      <t>シンリン</t>
    </rPh>
    <rPh sb="6" eb="8">
      <t>クミアイ</t>
    </rPh>
    <rPh sb="9" eb="11">
      <t>ツチヤマ</t>
    </rPh>
    <rPh sb="11" eb="14">
      <t>ジギョウショ</t>
    </rPh>
    <phoneticPr fontId="1"/>
  </si>
  <si>
    <t>（平成２６年３月３１日現在）</t>
    <rPh sb="1" eb="3">
      <t>ヘイセイ</t>
    </rPh>
    <rPh sb="5" eb="6">
      <t>ネン</t>
    </rPh>
    <rPh sb="7" eb="8">
      <t>ガツ</t>
    </rPh>
    <rPh sb="10" eb="13">
      <t>ニチゲンザイ</t>
    </rPh>
    <phoneticPr fontId="1"/>
  </si>
</sst>
</file>

<file path=xl/styles.xml><?xml version="1.0" encoding="utf-8"?>
<styleSheet xmlns="http://schemas.openxmlformats.org/spreadsheetml/2006/main">
  <numFmts count="8">
    <numFmt numFmtId="176" formatCode="0.000_ "/>
    <numFmt numFmtId="177" formatCode="0.000_);[Red]\(0.000\)"/>
    <numFmt numFmtId="178" formatCode="0.00_ "/>
    <numFmt numFmtId="179" formatCode="0.0000_ "/>
    <numFmt numFmtId="180" formatCode="0.00000"/>
    <numFmt numFmtId="181" formatCode="0.00_);[Red]\(0.00\)"/>
    <numFmt numFmtId="182" formatCode="0.0000_);[Red]\(0.0000\)"/>
    <numFmt numFmtId="183" formatCode="0.00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142">
    <xf numFmtId="0" fontId="0" fillId="0" borderId="0" xfId="0"/>
    <xf numFmtId="0" fontId="2" fillId="0" borderId="7" xfId="0" applyFont="1" applyFill="1" applyBorder="1"/>
    <xf numFmtId="0" fontId="0" fillId="0" borderId="0" xfId="0" applyFill="1"/>
    <xf numFmtId="0" fontId="2" fillId="0" borderId="14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indent="1"/>
    </xf>
    <xf numFmtId="177" fontId="2" fillId="0" borderId="16" xfId="0" applyNumberFormat="1" applyFont="1" applyFill="1" applyBorder="1"/>
    <xf numFmtId="176" fontId="2" fillId="0" borderId="16" xfId="0" applyNumberFormat="1" applyFont="1" applyFill="1" applyBorder="1"/>
    <xf numFmtId="0" fontId="3" fillId="0" borderId="16" xfId="0" applyFont="1" applyFill="1" applyBorder="1"/>
    <xf numFmtId="0" fontId="2" fillId="0" borderId="16" xfId="0" applyFont="1" applyFill="1" applyBorder="1"/>
    <xf numFmtId="0" fontId="3" fillId="0" borderId="7" xfId="0" applyFont="1" applyFill="1" applyBorder="1"/>
    <xf numFmtId="0" fontId="2" fillId="0" borderId="21" xfId="0" applyFont="1" applyFill="1" applyBorder="1"/>
    <xf numFmtId="0" fontId="2" fillId="0" borderId="1" xfId="0" applyFont="1" applyFill="1" applyBorder="1"/>
    <xf numFmtId="0" fontId="3" fillId="0" borderId="6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2" xfId="0" applyFont="1" applyFill="1" applyBorder="1"/>
    <xf numFmtId="0" fontId="2" fillId="0" borderId="0" xfId="0" applyFont="1" applyFill="1"/>
    <xf numFmtId="0" fontId="2" fillId="0" borderId="1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36" xfId="0" applyFont="1" applyFill="1" applyBorder="1"/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1" xfId="0" applyFont="1" applyFill="1" applyBorder="1"/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/>
    <xf numFmtId="0" fontId="3" fillId="0" borderId="36" xfId="0" applyFont="1" applyFill="1" applyBorder="1"/>
    <xf numFmtId="0" fontId="0" fillId="0" borderId="18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vertical="center"/>
    </xf>
    <xf numFmtId="177" fontId="0" fillId="0" borderId="12" xfId="0" applyNumberFormat="1" applyFont="1" applyFill="1" applyBorder="1"/>
    <xf numFmtId="176" fontId="0" fillId="0" borderId="6" xfId="0" applyNumberFormat="1" applyFont="1" applyFill="1" applyBorder="1"/>
    <xf numFmtId="0" fontId="2" fillId="0" borderId="1" xfId="0" applyFont="1" applyFill="1" applyBorder="1" applyAlignment="1">
      <alignment vertical="center" shrinkToFit="1"/>
    </xf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177" fontId="0" fillId="0" borderId="0" xfId="0" applyNumberFormat="1" applyFont="1" applyFill="1"/>
    <xf numFmtId="176" fontId="0" fillId="0" borderId="0" xfId="0" applyNumberFormat="1" applyFont="1" applyFill="1"/>
    <xf numFmtId="0" fontId="7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2" xfId="0" applyFont="1" applyFill="1" applyBorder="1"/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/>
    <xf numFmtId="0" fontId="0" fillId="0" borderId="6" xfId="0" applyFont="1" applyFill="1" applyBorder="1"/>
    <xf numFmtId="0" fontId="0" fillId="0" borderId="17" xfId="0" applyFont="1" applyFill="1" applyBorder="1" applyAlignment="1">
      <alignment horizontal="left" indent="1"/>
    </xf>
    <xf numFmtId="177" fontId="0" fillId="0" borderId="6" xfId="0" applyNumberFormat="1" applyFont="1" applyFill="1" applyBorder="1"/>
    <xf numFmtId="0" fontId="0" fillId="0" borderId="0" xfId="0" applyFont="1" applyFill="1" applyAlignment="1">
      <alignment vertical="center"/>
    </xf>
    <xf numFmtId="176" fontId="0" fillId="0" borderId="1" xfId="0" applyNumberFormat="1" applyFont="1" applyFill="1" applyBorder="1"/>
    <xf numFmtId="0" fontId="0" fillId="0" borderId="17" xfId="0" applyFont="1" applyFill="1" applyBorder="1"/>
    <xf numFmtId="0" fontId="0" fillId="0" borderId="1" xfId="0" applyFont="1" applyFill="1" applyBorder="1"/>
    <xf numFmtId="0" fontId="0" fillId="0" borderId="19" xfId="0" applyFont="1" applyFill="1" applyBorder="1" applyAlignment="1">
      <alignment horizontal="left" indent="1"/>
    </xf>
    <xf numFmtId="0" fontId="0" fillId="0" borderId="20" xfId="0" applyFont="1" applyFill="1" applyBorder="1"/>
    <xf numFmtId="177" fontId="0" fillId="0" borderId="1" xfId="0" applyNumberFormat="1" applyFont="1" applyFill="1" applyBorder="1"/>
    <xf numFmtId="0" fontId="0" fillId="0" borderId="19" xfId="0" applyFont="1" applyFill="1" applyBorder="1"/>
    <xf numFmtId="0" fontId="0" fillId="0" borderId="5" xfId="0" applyFont="1" applyFill="1" applyBorder="1" applyAlignment="1">
      <alignment horizontal="left" indent="1"/>
    </xf>
    <xf numFmtId="0" fontId="0" fillId="0" borderId="22" xfId="0" applyFont="1" applyFill="1" applyBorder="1"/>
    <xf numFmtId="0" fontId="0" fillId="0" borderId="4" xfId="0" applyFont="1" applyFill="1" applyBorder="1"/>
    <xf numFmtId="177" fontId="0" fillId="0" borderId="3" xfId="0" applyNumberFormat="1" applyFont="1" applyFill="1" applyBorder="1"/>
    <xf numFmtId="176" fontId="0" fillId="0" borderId="3" xfId="0" applyNumberFormat="1" applyFont="1" applyFill="1" applyBorder="1"/>
    <xf numFmtId="0" fontId="0" fillId="0" borderId="3" xfId="0" applyFont="1" applyFill="1" applyBorder="1"/>
    <xf numFmtId="0" fontId="0" fillId="0" borderId="5" xfId="0" applyFont="1" applyFill="1" applyBorder="1"/>
    <xf numFmtId="0" fontId="0" fillId="0" borderId="23" xfId="0" applyFont="1" applyFill="1" applyBorder="1"/>
    <xf numFmtId="176" fontId="0" fillId="0" borderId="8" xfId="0" applyNumberFormat="1" applyFont="1" applyFill="1" applyBorder="1"/>
    <xf numFmtId="176" fontId="0" fillId="0" borderId="4" xfId="0" applyNumberFormat="1" applyFont="1" applyFill="1" applyBorder="1"/>
    <xf numFmtId="177" fontId="0" fillId="0" borderId="22" xfId="0" applyNumberFormat="1" applyFont="1" applyFill="1" applyBorder="1"/>
    <xf numFmtId="182" fontId="0" fillId="0" borderId="6" xfId="0" applyNumberFormat="1" applyFont="1" applyFill="1" applyBorder="1"/>
    <xf numFmtId="179" fontId="0" fillId="0" borderId="6" xfId="0" applyNumberFormat="1" applyFont="1" applyFill="1" applyBorder="1"/>
    <xf numFmtId="182" fontId="0" fillId="0" borderId="1" xfId="0" applyNumberFormat="1" applyFont="1" applyFill="1" applyBorder="1"/>
    <xf numFmtId="176" fontId="0" fillId="0" borderId="6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left" indent="1"/>
    </xf>
    <xf numFmtId="0" fontId="0" fillId="0" borderId="10" xfId="0" applyFont="1" applyFill="1" applyBorder="1"/>
    <xf numFmtId="0" fontId="0" fillId="0" borderId="2" xfId="0" applyFont="1" applyFill="1" applyBorder="1"/>
    <xf numFmtId="0" fontId="0" fillId="0" borderId="9" xfId="0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 indent="1"/>
    </xf>
    <xf numFmtId="0" fontId="0" fillId="0" borderId="14" xfId="0" applyFont="1" applyFill="1" applyBorder="1"/>
    <xf numFmtId="0" fontId="0" fillId="0" borderId="26" xfId="0" applyFont="1" applyFill="1" applyBorder="1" applyAlignment="1">
      <alignment horizontal="center"/>
    </xf>
    <xf numFmtId="0" fontId="0" fillId="0" borderId="15" xfId="0" applyFont="1" applyFill="1" applyBorder="1"/>
    <xf numFmtId="176" fontId="0" fillId="0" borderId="5" xfId="0" applyNumberFormat="1" applyFont="1" applyFill="1" applyBorder="1"/>
    <xf numFmtId="0" fontId="0" fillId="0" borderId="27" xfId="0" applyFont="1" applyFill="1" applyBorder="1"/>
    <xf numFmtId="0" fontId="0" fillId="0" borderId="33" xfId="0" applyFont="1" applyFill="1" applyBorder="1"/>
    <xf numFmtId="0" fontId="0" fillId="0" borderId="6" xfId="0" applyFont="1" applyFill="1" applyBorder="1" applyAlignment="1">
      <alignment horizontal="center"/>
    </xf>
    <xf numFmtId="0" fontId="0" fillId="0" borderId="28" xfId="0" applyFont="1" applyFill="1" applyBorder="1"/>
    <xf numFmtId="0" fontId="0" fillId="0" borderId="0" xfId="0" applyFont="1" applyFill="1" applyBorder="1"/>
    <xf numFmtId="0" fontId="0" fillId="0" borderId="29" xfId="0" applyFont="1" applyFill="1" applyBorder="1"/>
    <xf numFmtId="0" fontId="0" fillId="0" borderId="30" xfId="0" applyFont="1" applyFill="1" applyBorder="1"/>
    <xf numFmtId="176" fontId="0" fillId="0" borderId="12" xfId="0" applyNumberFormat="1" applyFont="1" applyFill="1" applyBorder="1"/>
    <xf numFmtId="0" fontId="0" fillId="0" borderId="31" xfId="0" applyFont="1" applyFill="1" applyBorder="1"/>
    <xf numFmtId="0" fontId="0" fillId="0" borderId="1" xfId="0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right"/>
    </xf>
    <xf numFmtId="183" fontId="0" fillId="0" borderId="20" xfId="0" applyNumberFormat="1" applyFont="1" applyFill="1" applyBorder="1"/>
    <xf numFmtId="179" fontId="0" fillId="0" borderId="20" xfId="0" applyNumberFormat="1" applyFont="1" applyFill="1" applyBorder="1"/>
    <xf numFmtId="180" fontId="0" fillId="0" borderId="1" xfId="0" applyNumberFormat="1" applyFont="1" applyFill="1" applyBorder="1"/>
    <xf numFmtId="177" fontId="0" fillId="0" borderId="16" xfId="0" applyNumberFormat="1" applyFont="1" applyFill="1" applyBorder="1"/>
    <xf numFmtId="0" fontId="0" fillId="0" borderId="14" xfId="0" applyFont="1" applyFill="1" applyBorder="1" applyAlignment="1">
      <alignment horizontal="left" indent="1"/>
    </xf>
    <xf numFmtId="182" fontId="0" fillId="0" borderId="6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horizontal="left" indent="1"/>
    </xf>
    <xf numFmtId="178" fontId="0" fillId="0" borderId="6" xfId="0" applyNumberFormat="1" applyFont="1" applyFill="1" applyBorder="1"/>
    <xf numFmtId="181" fontId="0" fillId="0" borderId="1" xfId="0" applyNumberFormat="1" applyFont="1" applyFill="1" applyBorder="1"/>
    <xf numFmtId="0" fontId="0" fillId="0" borderId="24" xfId="0" applyFont="1" applyFill="1" applyBorder="1"/>
    <xf numFmtId="177" fontId="0" fillId="0" borderId="2" xfId="0" applyNumberFormat="1" applyFont="1" applyFill="1" applyBorder="1"/>
    <xf numFmtId="176" fontId="0" fillId="0" borderId="2" xfId="0" applyNumberFormat="1" applyFont="1" applyFill="1" applyBorder="1"/>
    <xf numFmtId="176" fontId="0" fillId="0" borderId="22" xfId="0" applyNumberFormat="1" applyFont="1" applyFill="1" applyBorder="1"/>
    <xf numFmtId="0" fontId="0" fillId="0" borderId="15" xfId="0" applyFont="1" applyFill="1" applyBorder="1" applyAlignment="1">
      <alignment horizontal="left" indent="1"/>
    </xf>
    <xf numFmtId="176" fontId="0" fillId="0" borderId="24" xfId="0" applyNumberFormat="1" applyFont="1" applyFill="1" applyBorder="1"/>
    <xf numFmtId="176" fontId="0" fillId="0" borderId="16" xfId="0" applyNumberFormat="1" applyFont="1" applyFill="1" applyBorder="1"/>
    <xf numFmtId="0" fontId="0" fillId="0" borderId="38" xfId="0" applyFont="1" applyFill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F242"/>
  <sheetViews>
    <sheetView tabSelected="1" zoomScaleNormal="100" workbookViewId="0">
      <selection activeCell="AF176" sqref="AF176"/>
    </sheetView>
  </sheetViews>
  <sheetFormatPr defaultRowHeight="13.5"/>
  <cols>
    <col min="1" max="1" width="1.125" style="47" customWidth="1"/>
    <col min="2" max="2" width="6.25" style="47" customWidth="1"/>
    <col min="3" max="3" width="5" style="47" customWidth="1"/>
    <col min="4" max="4" width="9" style="14"/>
    <col min="5" max="5" width="18.875" style="23" customWidth="1"/>
    <col min="6" max="6" width="0.625" style="48" customWidth="1"/>
    <col min="7" max="7" width="11.875" style="47" customWidth="1"/>
    <col min="8" max="8" width="4.375" style="47" customWidth="1"/>
    <col min="9" max="9" width="11.875" style="49" customWidth="1"/>
    <col min="10" max="10" width="11.125" style="50" customWidth="1"/>
    <col min="11" max="11" width="13" style="50" customWidth="1"/>
    <col min="12" max="13" width="0.5" style="47" customWidth="1"/>
    <col min="14" max="14" width="5.875" style="47" hidden="1" customWidth="1"/>
    <col min="15" max="15" width="11.875" style="47" customWidth="1"/>
    <col min="16" max="16" width="11.75" style="47" customWidth="1"/>
    <col min="17" max="17" width="11.375" style="47" customWidth="1"/>
    <col min="18" max="19" width="0.5" style="47" customWidth="1"/>
    <col min="20" max="20" width="5.625" style="47" hidden="1" customWidth="1"/>
    <col min="21" max="21" width="12.375" style="47" customWidth="1"/>
    <col min="22" max="22" width="11.75" style="47" customWidth="1"/>
    <col min="23" max="23" width="11.875" style="47" customWidth="1"/>
    <col min="24" max="25" width="0.5" style="47" customWidth="1"/>
    <col min="26" max="26" width="6" style="47" hidden="1" customWidth="1"/>
    <col min="27" max="27" width="12.125" style="47" customWidth="1"/>
    <col min="28" max="28" width="11.875" style="47" customWidth="1"/>
    <col min="29" max="29" width="11.375" style="47" customWidth="1"/>
    <col min="30" max="31" width="0.5" style="47" customWidth="1"/>
    <col min="32" max="32" width="15.375" style="47" customWidth="1"/>
    <col min="33" max="33" width="1.375" style="47" customWidth="1"/>
    <col min="34" max="16384" width="9" style="47"/>
  </cols>
  <sheetData>
    <row r="1" spans="2:32" ht="17.25" customHeight="1"/>
    <row r="2" spans="2:32" ht="23.25" customHeight="1">
      <c r="C2" s="125" t="s">
        <v>337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51"/>
      <c r="AB2" s="2" t="s">
        <v>397</v>
      </c>
      <c r="AF2" s="52"/>
    </row>
    <row r="3" spans="2:32" ht="9" customHeight="1" thickBot="1"/>
    <row r="4" spans="2:32" ht="15.6" customHeight="1">
      <c r="B4" s="126" t="s">
        <v>7</v>
      </c>
      <c r="C4" s="128" t="s">
        <v>4</v>
      </c>
      <c r="D4" s="130" t="s">
        <v>5</v>
      </c>
      <c r="E4" s="132" t="s">
        <v>6</v>
      </c>
      <c r="F4" s="3"/>
      <c r="G4" s="134" t="s">
        <v>0</v>
      </c>
      <c r="H4" s="136" t="s">
        <v>11</v>
      </c>
      <c r="I4" s="136"/>
      <c r="J4" s="136"/>
      <c r="K4" s="136"/>
      <c r="L4" s="53"/>
      <c r="M4" s="54"/>
      <c r="N4" s="136" t="s">
        <v>12</v>
      </c>
      <c r="O4" s="136"/>
      <c r="P4" s="136"/>
      <c r="Q4" s="136"/>
      <c r="R4" s="53"/>
      <c r="S4" s="54"/>
      <c r="T4" s="136" t="s">
        <v>13</v>
      </c>
      <c r="U4" s="136"/>
      <c r="V4" s="136"/>
      <c r="W4" s="136"/>
      <c r="X4" s="53"/>
      <c r="Y4" s="54"/>
      <c r="Z4" s="136" t="s">
        <v>10</v>
      </c>
      <c r="AA4" s="136"/>
      <c r="AB4" s="136"/>
      <c r="AC4" s="136"/>
      <c r="AD4" s="53"/>
      <c r="AE4" s="54"/>
      <c r="AF4" s="138" t="s">
        <v>8</v>
      </c>
    </row>
    <row r="5" spans="2:32" ht="14.45" customHeight="1" thickBot="1">
      <c r="B5" s="127"/>
      <c r="C5" s="129"/>
      <c r="D5" s="131"/>
      <c r="E5" s="133"/>
      <c r="F5" s="4"/>
      <c r="G5" s="135"/>
      <c r="H5" s="55" t="s">
        <v>1</v>
      </c>
      <c r="I5" s="5" t="s">
        <v>2</v>
      </c>
      <c r="J5" s="6" t="s">
        <v>3</v>
      </c>
      <c r="K5" s="6" t="s">
        <v>9</v>
      </c>
      <c r="L5" s="55"/>
      <c r="M5" s="7"/>
      <c r="N5" s="55"/>
      <c r="O5" s="8" t="s">
        <v>2</v>
      </c>
      <c r="P5" s="8" t="s">
        <v>3</v>
      </c>
      <c r="Q5" s="6" t="s">
        <v>9</v>
      </c>
      <c r="R5" s="55"/>
      <c r="S5" s="7"/>
      <c r="T5" s="55"/>
      <c r="U5" s="8" t="s">
        <v>2</v>
      </c>
      <c r="V5" s="8" t="s">
        <v>3</v>
      </c>
      <c r="W5" s="6" t="s">
        <v>9</v>
      </c>
      <c r="X5" s="55"/>
      <c r="Y5" s="7"/>
      <c r="Z5" s="55"/>
      <c r="AA5" s="8" t="s">
        <v>2</v>
      </c>
      <c r="AB5" s="8" t="s">
        <v>3</v>
      </c>
      <c r="AC5" s="6" t="s">
        <v>9</v>
      </c>
      <c r="AD5" s="55"/>
      <c r="AE5" s="7"/>
      <c r="AF5" s="139"/>
    </row>
    <row r="6" spans="2:32" ht="15" customHeight="1">
      <c r="B6" s="120" t="s">
        <v>14</v>
      </c>
      <c r="C6" s="56">
        <v>1</v>
      </c>
      <c r="D6" s="15" t="s">
        <v>51</v>
      </c>
      <c r="E6" s="24" t="s">
        <v>74</v>
      </c>
      <c r="F6" s="57"/>
      <c r="G6" s="41">
        <v>634.83100000000002</v>
      </c>
      <c r="H6" s="56" t="s">
        <v>336</v>
      </c>
      <c r="I6" s="58">
        <v>57.635199999999998</v>
      </c>
      <c r="J6" s="58">
        <v>123.2968</v>
      </c>
      <c r="K6" s="45">
        <f>SUM(G6+I6-J6)</f>
        <v>569.16940000000011</v>
      </c>
      <c r="L6" s="56"/>
      <c r="M6" s="56"/>
      <c r="N6" s="56"/>
      <c r="O6" s="58">
        <v>60.500999999999998</v>
      </c>
      <c r="P6" s="58">
        <v>109.7625</v>
      </c>
      <c r="Q6" s="45">
        <f>SUM(K6+O6-P6)</f>
        <v>519.90790000000004</v>
      </c>
      <c r="R6" s="56"/>
      <c r="S6" s="56"/>
      <c r="T6" s="56"/>
      <c r="U6" s="59">
        <v>251.9974</v>
      </c>
      <c r="V6" s="59">
        <v>170.16512</v>
      </c>
      <c r="W6" s="45">
        <f>SUM(Q6+U6-V6)</f>
        <v>601.74018000000001</v>
      </c>
      <c r="X6" s="56"/>
      <c r="Y6" s="56"/>
      <c r="Z6" s="56"/>
      <c r="AA6" s="58">
        <v>178.048</v>
      </c>
      <c r="AB6" s="58">
        <v>189.63919999999999</v>
      </c>
      <c r="AC6" s="60">
        <f t="shared" ref="AC6:AC130" si="0">SUM(W6+AA6-AB6)</f>
        <v>590.14898000000005</v>
      </c>
      <c r="AD6" s="56"/>
      <c r="AE6" s="56"/>
      <c r="AF6" s="61"/>
    </row>
    <row r="7" spans="2:32" ht="15" customHeight="1">
      <c r="B7" s="120"/>
      <c r="C7" s="56">
        <f>SUM(C6+1)</f>
        <v>2</v>
      </c>
      <c r="D7" s="16" t="s">
        <v>52</v>
      </c>
      <c r="E7" s="25" t="s">
        <v>48</v>
      </c>
      <c r="F7" s="57"/>
      <c r="G7" s="41"/>
      <c r="H7" s="56" t="s">
        <v>336</v>
      </c>
      <c r="I7" s="58">
        <v>494.20400000000001</v>
      </c>
      <c r="J7" s="58">
        <v>435.63</v>
      </c>
      <c r="K7" s="45">
        <f t="shared" ref="K7:K37" si="1">SUM(G7+I7-J7)</f>
        <v>58.574000000000012</v>
      </c>
      <c r="L7" s="56"/>
      <c r="M7" s="56"/>
      <c r="N7" s="56"/>
      <c r="O7" s="58">
        <v>442.76299999999998</v>
      </c>
      <c r="P7" s="58">
        <v>455.84179999999998</v>
      </c>
      <c r="Q7" s="45">
        <f>SUM(K7+O7-P7)</f>
        <v>45.495200000000011</v>
      </c>
      <c r="R7" s="56"/>
      <c r="S7" s="56"/>
      <c r="T7" s="56"/>
      <c r="U7" s="58">
        <v>477.09500000000003</v>
      </c>
      <c r="V7" s="58">
        <v>507.05599999999998</v>
      </c>
      <c r="W7" s="45">
        <f t="shared" ref="W7:W37" si="2">SUM(Q7+U7-V7)</f>
        <v>15.534200000000112</v>
      </c>
      <c r="X7" s="56"/>
      <c r="Y7" s="56"/>
      <c r="Z7" s="56"/>
      <c r="AA7" s="58">
        <v>736.67499999999995</v>
      </c>
      <c r="AB7" s="58">
        <v>746.76480000000004</v>
      </c>
      <c r="AC7" s="60">
        <f t="shared" si="0"/>
        <v>5.4443999999999733</v>
      </c>
      <c r="AD7" s="56"/>
      <c r="AE7" s="56"/>
      <c r="AF7" s="61"/>
    </row>
    <row r="8" spans="2:32" ht="15" customHeight="1">
      <c r="B8" s="120"/>
      <c r="C8" s="56">
        <f t="shared" ref="C8:C32" si="3">SUM(C7+1)</f>
        <v>3</v>
      </c>
      <c r="D8" s="16" t="s">
        <v>53</v>
      </c>
      <c r="E8" s="25" t="s">
        <v>75</v>
      </c>
      <c r="F8" s="63"/>
      <c r="G8" s="64"/>
      <c r="H8" s="56" t="s">
        <v>336</v>
      </c>
      <c r="I8" s="65">
        <v>0</v>
      </c>
      <c r="J8" s="65">
        <v>0</v>
      </c>
      <c r="K8" s="45">
        <f t="shared" si="1"/>
        <v>0</v>
      </c>
      <c r="L8" s="62"/>
      <c r="M8" s="62"/>
      <c r="N8" s="62"/>
      <c r="O8" s="65">
        <v>0</v>
      </c>
      <c r="P8" s="65">
        <v>0</v>
      </c>
      <c r="Q8" s="45">
        <f>SUM(K8+O8-P8)</f>
        <v>0</v>
      </c>
      <c r="R8" s="62"/>
      <c r="S8" s="62"/>
      <c r="T8" s="62"/>
      <c r="U8" s="65">
        <v>0</v>
      </c>
      <c r="V8" s="65">
        <v>0</v>
      </c>
      <c r="W8" s="45">
        <f t="shared" si="2"/>
        <v>0</v>
      </c>
      <c r="X8" s="62"/>
      <c r="Y8" s="62"/>
      <c r="Z8" s="62"/>
      <c r="AA8" s="65">
        <v>0</v>
      </c>
      <c r="AB8" s="65">
        <v>0</v>
      </c>
      <c r="AC8" s="60">
        <f t="shared" si="0"/>
        <v>0</v>
      </c>
      <c r="AD8" s="62"/>
      <c r="AE8" s="62"/>
      <c r="AF8" s="66"/>
    </row>
    <row r="9" spans="2:32" ht="15" customHeight="1">
      <c r="B9" s="120"/>
      <c r="C9" s="56">
        <f t="shared" si="3"/>
        <v>4</v>
      </c>
      <c r="D9" s="16" t="s">
        <v>54</v>
      </c>
      <c r="E9" s="25" t="s">
        <v>76</v>
      </c>
      <c r="F9" s="63"/>
      <c r="G9" s="64">
        <v>137.88399999999999</v>
      </c>
      <c r="H9" s="56" t="s">
        <v>336</v>
      </c>
      <c r="I9" s="65">
        <v>20.712</v>
      </c>
      <c r="J9" s="65">
        <v>10.35</v>
      </c>
      <c r="K9" s="45">
        <f t="shared" si="1"/>
        <v>148.24599999999998</v>
      </c>
      <c r="L9" s="62"/>
      <c r="M9" s="62"/>
      <c r="N9" s="62"/>
      <c r="O9" s="65">
        <v>14.249000000000001</v>
      </c>
      <c r="P9" s="65">
        <v>5.6996000000000002</v>
      </c>
      <c r="Q9" s="45">
        <f>SUM(K9+O9-P9)</f>
        <v>156.79539999999997</v>
      </c>
      <c r="R9" s="62"/>
      <c r="S9" s="62"/>
      <c r="T9" s="62"/>
      <c r="U9" s="65">
        <v>55.084000000000003</v>
      </c>
      <c r="V9" s="65">
        <v>63.6</v>
      </c>
      <c r="W9" s="45">
        <f t="shared" si="2"/>
        <v>148.27939999999998</v>
      </c>
      <c r="X9" s="62"/>
      <c r="Y9" s="62"/>
      <c r="Z9" s="62"/>
      <c r="AA9" s="65">
        <v>62.345999999999997</v>
      </c>
      <c r="AB9" s="65">
        <v>51.938400000000001</v>
      </c>
      <c r="AC9" s="60">
        <f t="shared" si="0"/>
        <v>158.68699999999998</v>
      </c>
      <c r="AD9" s="62"/>
      <c r="AE9" s="62"/>
      <c r="AF9" s="66"/>
    </row>
    <row r="10" spans="2:32" ht="15" customHeight="1">
      <c r="B10" s="120"/>
      <c r="C10" s="56">
        <f t="shared" si="3"/>
        <v>5</v>
      </c>
      <c r="D10" s="16" t="s">
        <v>55</v>
      </c>
      <c r="E10" s="25" t="s">
        <v>77</v>
      </c>
      <c r="F10" s="63"/>
      <c r="G10" s="64">
        <v>0</v>
      </c>
      <c r="H10" s="56" t="s">
        <v>336</v>
      </c>
      <c r="I10" s="65">
        <v>0</v>
      </c>
      <c r="J10" s="65">
        <v>0</v>
      </c>
      <c r="K10" s="45">
        <f t="shared" si="1"/>
        <v>0</v>
      </c>
      <c r="L10" s="62"/>
      <c r="M10" s="62"/>
      <c r="N10" s="62"/>
      <c r="O10" s="65">
        <v>0</v>
      </c>
      <c r="P10" s="65">
        <v>0</v>
      </c>
      <c r="Q10" s="45">
        <f t="shared" ref="Q10:Q37" si="4">SUM(K10+O10-P10)</f>
        <v>0</v>
      </c>
      <c r="R10" s="62"/>
      <c r="S10" s="62"/>
      <c r="T10" s="62"/>
      <c r="U10" s="65">
        <v>0</v>
      </c>
      <c r="V10" s="65">
        <v>0</v>
      </c>
      <c r="W10" s="45">
        <f t="shared" si="2"/>
        <v>0</v>
      </c>
      <c r="X10" s="62"/>
      <c r="Y10" s="62"/>
      <c r="Z10" s="62"/>
      <c r="AA10" s="65">
        <v>0</v>
      </c>
      <c r="AB10" s="65">
        <v>0</v>
      </c>
      <c r="AC10" s="60">
        <f t="shared" si="0"/>
        <v>0</v>
      </c>
      <c r="AD10" s="62"/>
      <c r="AE10" s="62"/>
      <c r="AF10" s="66"/>
    </row>
    <row r="11" spans="2:32" ht="15" customHeight="1">
      <c r="B11" s="120"/>
      <c r="C11" s="56">
        <f t="shared" si="3"/>
        <v>6</v>
      </c>
      <c r="D11" s="17" t="s">
        <v>56</v>
      </c>
      <c r="E11" s="26" t="s">
        <v>78</v>
      </c>
      <c r="F11" s="63"/>
      <c r="G11" s="64">
        <v>5</v>
      </c>
      <c r="H11" s="56" t="s">
        <v>336</v>
      </c>
      <c r="I11" s="65">
        <v>0</v>
      </c>
      <c r="J11" s="65">
        <v>0</v>
      </c>
      <c r="K11" s="45">
        <f t="shared" si="1"/>
        <v>5</v>
      </c>
      <c r="L11" s="62"/>
      <c r="M11" s="62"/>
      <c r="N11" s="62"/>
      <c r="O11" s="65">
        <v>0</v>
      </c>
      <c r="P11" s="65">
        <v>0</v>
      </c>
      <c r="Q11" s="45">
        <f t="shared" si="4"/>
        <v>5</v>
      </c>
      <c r="R11" s="62"/>
      <c r="S11" s="62"/>
      <c r="T11" s="62"/>
      <c r="U11" s="65">
        <v>0</v>
      </c>
      <c r="V11" s="65">
        <v>0</v>
      </c>
      <c r="W11" s="45">
        <f t="shared" si="2"/>
        <v>5</v>
      </c>
      <c r="X11" s="62"/>
      <c r="Y11" s="62"/>
      <c r="Z11" s="62"/>
      <c r="AA11" s="65">
        <v>0</v>
      </c>
      <c r="AB11" s="65">
        <v>0</v>
      </c>
      <c r="AC11" s="60">
        <f t="shared" si="0"/>
        <v>5</v>
      </c>
      <c r="AD11" s="62"/>
      <c r="AE11" s="62"/>
      <c r="AF11" s="66"/>
    </row>
    <row r="12" spans="2:32" ht="15" customHeight="1">
      <c r="B12" s="120"/>
      <c r="C12" s="56">
        <f t="shared" si="3"/>
        <v>7</v>
      </c>
      <c r="D12" s="16" t="s">
        <v>57</v>
      </c>
      <c r="E12" s="25" t="s">
        <v>47</v>
      </c>
      <c r="F12" s="63"/>
      <c r="G12" s="64">
        <v>0</v>
      </c>
      <c r="H12" s="56" t="s">
        <v>336</v>
      </c>
      <c r="I12" s="65">
        <v>14.608000000000001</v>
      </c>
      <c r="J12" s="65">
        <v>14.608000000000001</v>
      </c>
      <c r="K12" s="45">
        <f t="shared" si="1"/>
        <v>0</v>
      </c>
      <c r="L12" s="62"/>
      <c r="M12" s="62"/>
      <c r="N12" s="62"/>
      <c r="O12" s="65">
        <v>14.896000000000001</v>
      </c>
      <c r="P12" s="65">
        <v>14.896000000000001</v>
      </c>
      <c r="Q12" s="45">
        <f t="shared" si="4"/>
        <v>0</v>
      </c>
      <c r="R12" s="62"/>
      <c r="S12" s="62"/>
      <c r="T12" s="62"/>
      <c r="U12" s="65">
        <v>2.206</v>
      </c>
      <c r="V12" s="65">
        <v>0</v>
      </c>
      <c r="W12" s="45">
        <f t="shared" si="2"/>
        <v>2.206</v>
      </c>
      <c r="X12" s="62"/>
      <c r="Y12" s="62"/>
      <c r="Z12" s="62"/>
      <c r="AA12" s="65">
        <v>7.4859999999999998</v>
      </c>
      <c r="AB12" s="65">
        <v>7.4859999999999998</v>
      </c>
      <c r="AC12" s="60">
        <f t="shared" si="0"/>
        <v>2.2060000000000004</v>
      </c>
      <c r="AD12" s="62"/>
      <c r="AE12" s="62"/>
      <c r="AF12" s="66"/>
    </row>
    <row r="13" spans="2:32" ht="15" customHeight="1">
      <c r="B13" s="120"/>
      <c r="C13" s="56">
        <f t="shared" si="3"/>
        <v>8</v>
      </c>
      <c r="D13" s="16" t="s">
        <v>58</v>
      </c>
      <c r="E13" s="25" t="s">
        <v>79</v>
      </c>
      <c r="F13" s="63"/>
      <c r="G13" s="64">
        <v>0.59</v>
      </c>
      <c r="H13" s="56" t="s">
        <v>336</v>
      </c>
      <c r="I13" s="65">
        <v>0</v>
      </c>
      <c r="J13" s="65">
        <v>0</v>
      </c>
      <c r="K13" s="45">
        <f t="shared" si="1"/>
        <v>0.59</v>
      </c>
      <c r="L13" s="62"/>
      <c r="M13" s="62"/>
      <c r="N13" s="62"/>
      <c r="O13" s="65">
        <v>0</v>
      </c>
      <c r="P13" s="65">
        <v>0</v>
      </c>
      <c r="Q13" s="45">
        <f t="shared" si="4"/>
        <v>0.59</v>
      </c>
      <c r="R13" s="62"/>
      <c r="S13" s="62"/>
      <c r="T13" s="62"/>
      <c r="U13" s="65">
        <v>0</v>
      </c>
      <c r="V13" s="65">
        <v>0</v>
      </c>
      <c r="W13" s="45">
        <f t="shared" si="2"/>
        <v>0.59</v>
      </c>
      <c r="X13" s="62"/>
      <c r="Y13" s="62"/>
      <c r="Z13" s="62"/>
      <c r="AA13" s="65">
        <v>0</v>
      </c>
      <c r="AB13" s="65">
        <v>0</v>
      </c>
      <c r="AC13" s="60">
        <f t="shared" si="0"/>
        <v>0.59</v>
      </c>
      <c r="AD13" s="62"/>
      <c r="AE13" s="62"/>
      <c r="AF13" s="66"/>
    </row>
    <row r="14" spans="2:32" ht="15" customHeight="1">
      <c r="B14" s="120"/>
      <c r="C14" s="56">
        <f t="shared" si="3"/>
        <v>9</v>
      </c>
      <c r="D14" s="16" t="s">
        <v>59</v>
      </c>
      <c r="E14" s="25" t="s">
        <v>80</v>
      </c>
      <c r="F14" s="63"/>
      <c r="G14" s="64"/>
      <c r="H14" s="56" t="s">
        <v>336</v>
      </c>
      <c r="I14" s="65">
        <v>0</v>
      </c>
      <c r="J14" s="65">
        <v>0</v>
      </c>
      <c r="K14" s="45">
        <f t="shared" si="1"/>
        <v>0</v>
      </c>
      <c r="L14" s="62"/>
      <c r="M14" s="62"/>
      <c r="N14" s="62"/>
      <c r="O14" s="65">
        <v>0</v>
      </c>
      <c r="P14" s="65">
        <v>0</v>
      </c>
      <c r="Q14" s="45">
        <f t="shared" si="4"/>
        <v>0</v>
      </c>
      <c r="R14" s="62"/>
      <c r="S14" s="62"/>
      <c r="T14" s="62"/>
      <c r="U14" s="65">
        <v>0</v>
      </c>
      <c r="V14" s="65">
        <v>0</v>
      </c>
      <c r="W14" s="45">
        <f t="shared" si="2"/>
        <v>0</v>
      </c>
      <c r="X14" s="62"/>
      <c r="Y14" s="62"/>
      <c r="Z14" s="62"/>
      <c r="AA14" s="65">
        <v>0</v>
      </c>
      <c r="AB14" s="65">
        <v>0</v>
      </c>
      <c r="AC14" s="60">
        <f t="shared" si="0"/>
        <v>0</v>
      </c>
      <c r="AD14" s="62"/>
      <c r="AE14" s="62"/>
      <c r="AF14" s="66"/>
    </row>
    <row r="15" spans="2:32" ht="15" customHeight="1">
      <c r="B15" s="120"/>
      <c r="C15" s="56">
        <f t="shared" si="3"/>
        <v>10</v>
      </c>
      <c r="D15" s="16" t="s">
        <v>60</v>
      </c>
      <c r="E15" s="25" t="s">
        <v>29</v>
      </c>
      <c r="F15" s="63"/>
      <c r="G15" s="64">
        <v>27.776</v>
      </c>
      <c r="H15" s="56" t="s">
        <v>336</v>
      </c>
      <c r="I15" s="65">
        <v>4.4160000000000004</v>
      </c>
      <c r="J15" s="65">
        <v>6.48</v>
      </c>
      <c r="K15" s="45">
        <f t="shared" si="1"/>
        <v>25.712</v>
      </c>
      <c r="L15" s="62"/>
      <c r="M15" s="62"/>
      <c r="N15" s="62"/>
      <c r="O15" s="65">
        <v>0</v>
      </c>
      <c r="P15" s="65">
        <v>8.5530000000000008</v>
      </c>
      <c r="Q15" s="45">
        <f t="shared" si="4"/>
        <v>17.158999999999999</v>
      </c>
      <c r="R15" s="62"/>
      <c r="S15" s="62"/>
      <c r="T15" s="62"/>
      <c r="U15" s="65">
        <v>0</v>
      </c>
      <c r="V15" s="65">
        <v>0</v>
      </c>
      <c r="W15" s="45">
        <f t="shared" si="2"/>
        <v>17.158999999999999</v>
      </c>
      <c r="X15" s="62"/>
      <c r="Y15" s="62"/>
      <c r="Z15" s="62"/>
      <c r="AA15" s="65">
        <v>1.252</v>
      </c>
      <c r="AB15" s="65">
        <v>5.0620000000000003</v>
      </c>
      <c r="AC15" s="60">
        <f t="shared" si="0"/>
        <v>13.348999999999997</v>
      </c>
      <c r="AD15" s="62"/>
      <c r="AE15" s="62"/>
      <c r="AF15" s="66"/>
    </row>
    <row r="16" spans="2:32" ht="15" customHeight="1">
      <c r="B16" s="120"/>
      <c r="C16" s="56">
        <f t="shared" si="3"/>
        <v>11</v>
      </c>
      <c r="D16" s="16" t="s">
        <v>61</v>
      </c>
      <c r="E16" s="25" t="s">
        <v>81</v>
      </c>
      <c r="F16" s="63"/>
      <c r="G16" s="64"/>
      <c r="H16" s="56" t="s">
        <v>336</v>
      </c>
      <c r="I16" s="65">
        <v>0</v>
      </c>
      <c r="J16" s="65">
        <v>0</v>
      </c>
      <c r="K16" s="45">
        <f t="shared" si="1"/>
        <v>0</v>
      </c>
      <c r="L16" s="62"/>
      <c r="M16" s="62"/>
      <c r="N16" s="62"/>
      <c r="O16" s="65">
        <v>0</v>
      </c>
      <c r="P16" s="65">
        <v>0</v>
      </c>
      <c r="Q16" s="45">
        <f t="shared" si="4"/>
        <v>0</v>
      </c>
      <c r="R16" s="62"/>
      <c r="S16" s="62"/>
      <c r="T16" s="62"/>
      <c r="U16" s="65">
        <v>0</v>
      </c>
      <c r="V16" s="65">
        <v>0</v>
      </c>
      <c r="W16" s="45">
        <f t="shared" si="2"/>
        <v>0</v>
      </c>
      <c r="X16" s="62"/>
      <c r="Y16" s="62"/>
      <c r="Z16" s="62"/>
      <c r="AA16" s="65">
        <v>0</v>
      </c>
      <c r="AB16" s="65">
        <v>0</v>
      </c>
      <c r="AC16" s="60">
        <f t="shared" si="0"/>
        <v>0</v>
      </c>
      <c r="AD16" s="62"/>
      <c r="AE16" s="62"/>
      <c r="AF16" s="66"/>
    </row>
    <row r="17" spans="2:32" ht="15" customHeight="1">
      <c r="B17" s="120"/>
      <c r="C17" s="56">
        <f t="shared" si="3"/>
        <v>12</v>
      </c>
      <c r="D17" s="16" t="s">
        <v>62</v>
      </c>
      <c r="E17" s="25" t="s">
        <v>82</v>
      </c>
      <c r="F17" s="63"/>
      <c r="G17" s="64">
        <v>0</v>
      </c>
      <c r="H17" s="56" t="s">
        <v>336</v>
      </c>
      <c r="I17" s="65">
        <v>0</v>
      </c>
      <c r="J17" s="65">
        <v>0</v>
      </c>
      <c r="K17" s="45">
        <f t="shared" si="1"/>
        <v>0</v>
      </c>
      <c r="L17" s="62"/>
      <c r="M17" s="62"/>
      <c r="N17" s="62"/>
      <c r="O17" s="65">
        <v>0</v>
      </c>
      <c r="P17" s="65">
        <v>0</v>
      </c>
      <c r="Q17" s="45">
        <f t="shared" si="4"/>
        <v>0</v>
      </c>
      <c r="R17" s="62"/>
      <c r="S17" s="62"/>
      <c r="T17" s="62"/>
      <c r="U17" s="65">
        <v>0</v>
      </c>
      <c r="V17" s="65">
        <v>0</v>
      </c>
      <c r="W17" s="45">
        <f t="shared" si="2"/>
        <v>0</v>
      </c>
      <c r="X17" s="62"/>
      <c r="Y17" s="62"/>
      <c r="Z17" s="62"/>
      <c r="AA17" s="65">
        <v>0</v>
      </c>
      <c r="AB17" s="65">
        <v>0</v>
      </c>
      <c r="AC17" s="60">
        <f t="shared" si="0"/>
        <v>0</v>
      </c>
      <c r="AD17" s="62"/>
      <c r="AE17" s="62"/>
      <c r="AF17" s="66"/>
    </row>
    <row r="18" spans="2:32" ht="15" customHeight="1">
      <c r="B18" s="120"/>
      <c r="C18" s="56">
        <f t="shared" si="3"/>
        <v>13</v>
      </c>
      <c r="D18" s="16" t="s">
        <v>63</v>
      </c>
      <c r="E18" s="25" t="s">
        <v>83</v>
      </c>
      <c r="F18" s="63"/>
      <c r="G18" s="64">
        <v>27.044899999999998</v>
      </c>
      <c r="H18" s="56" t="s">
        <v>336</v>
      </c>
      <c r="I18" s="65">
        <v>3.8359999999999999</v>
      </c>
      <c r="J18" s="65">
        <v>6.5004</v>
      </c>
      <c r="K18" s="45">
        <v>24.380500000000001</v>
      </c>
      <c r="L18" s="62"/>
      <c r="M18" s="62"/>
      <c r="N18" s="62"/>
      <c r="O18" s="65">
        <v>2.3439999999999999</v>
      </c>
      <c r="P18" s="65">
        <v>0</v>
      </c>
      <c r="Q18" s="45">
        <f t="shared" si="4"/>
        <v>26.724500000000003</v>
      </c>
      <c r="R18" s="62"/>
      <c r="S18" s="62"/>
      <c r="T18" s="62"/>
      <c r="U18" s="65">
        <v>21.745999999999999</v>
      </c>
      <c r="V18" s="65">
        <v>12.1935</v>
      </c>
      <c r="W18" s="45">
        <f t="shared" si="2"/>
        <v>36.277000000000001</v>
      </c>
      <c r="X18" s="62"/>
      <c r="Y18" s="62"/>
      <c r="Z18" s="62"/>
      <c r="AA18" s="65">
        <v>27.893999999999998</v>
      </c>
      <c r="AB18" s="65">
        <v>24.079000000000001</v>
      </c>
      <c r="AC18" s="60">
        <f t="shared" si="0"/>
        <v>40.091999999999992</v>
      </c>
      <c r="AD18" s="62"/>
      <c r="AE18" s="62"/>
      <c r="AF18" s="66"/>
    </row>
    <row r="19" spans="2:32" ht="15" customHeight="1">
      <c r="B19" s="120"/>
      <c r="C19" s="56">
        <f t="shared" si="3"/>
        <v>14</v>
      </c>
      <c r="D19" s="16" t="s">
        <v>64</v>
      </c>
      <c r="E19" s="25" t="s">
        <v>84</v>
      </c>
      <c r="F19" s="63"/>
      <c r="G19" s="64">
        <v>18.763999999999999</v>
      </c>
      <c r="H19" s="56" t="s">
        <v>336</v>
      </c>
      <c r="I19" s="65">
        <v>10.239000000000001</v>
      </c>
      <c r="J19" s="65">
        <v>6.42</v>
      </c>
      <c r="K19" s="45">
        <v>22.853000000000002</v>
      </c>
      <c r="L19" s="62"/>
      <c r="M19" s="62"/>
      <c r="N19" s="62"/>
      <c r="O19" s="65">
        <v>0</v>
      </c>
      <c r="P19" s="65">
        <v>0</v>
      </c>
      <c r="Q19" s="45">
        <f t="shared" si="4"/>
        <v>22.853000000000002</v>
      </c>
      <c r="R19" s="62"/>
      <c r="S19" s="62"/>
      <c r="T19" s="62"/>
      <c r="U19" s="65">
        <v>31.1</v>
      </c>
      <c r="V19" s="65">
        <v>15.55</v>
      </c>
      <c r="W19" s="45">
        <f t="shared" si="2"/>
        <v>38.403000000000006</v>
      </c>
      <c r="X19" s="62"/>
      <c r="Y19" s="62"/>
      <c r="Z19" s="62"/>
      <c r="AA19" s="65">
        <v>17.227</v>
      </c>
      <c r="AB19" s="65">
        <v>13.1114</v>
      </c>
      <c r="AC19" s="60">
        <f t="shared" si="0"/>
        <v>42.518600000000006</v>
      </c>
      <c r="AD19" s="62"/>
      <c r="AE19" s="62"/>
      <c r="AF19" s="66"/>
    </row>
    <row r="20" spans="2:32" ht="15" customHeight="1">
      <c r="B20" s="120"/>
      <c r="C20" s="56">
        <f t="shared" si="3"/>
        <v>15</v>
      </c>
      <c r="D20" s="16" t="s">
        <v>65</v>
      </c>
      <c r="E20" s="25" t="s">
        <v>85</v>
      </c>
      <c r="F20" s="63"/>
      <c r="G20" s="64">
        <v>0</v>
      </c>
      <c r="H20" s="56" t="s">
        <v>336</v>
      </c>
      <c r="I20" s="65">
        <v>0</v>
      </c>
      <c r="J20" s="65">
        <v>0</v>
      </c>
      <c r="K20" s="45">
        <f t="shared" si="1"/>
        <v>0</v>
      </c>
      <c r="L20" s="62"/>
      <c r="M20" s="62"/>
      <c r="N20" s="62"/>
      <c r="O20" s="65">
        <v>0</v>
      </c>
      <c r="P20" s="65">
        <v>0</v>
      </c>
      <c r="Q20" s="45">
        <f t="shared" si="4"/>
        <v>0</v>
      </c>
      <c r="R20" s="62"/>
      <c r="S20" s="62"/>
      <c r="T20" s="62"/>
      <c r="U20" s="65">
        <v>0</v>
      </c>
      <c r="V20" s="65">
        <v>0</v>
      </c>
      <c r="W20" s="45">
        <f t="shared" si="2"/>
        <v>0</v>
      </c>
      <c r="X20" s="62"/>
      <c r="Y20" s="62"/>
      <c r="Z20" s="62"/>
      <c r="AA20" s="65">
        <v>0</v>
      </c>
      <c r="AB20" s="65">
        <v>0</v>
      </c>
      <c r="AC20" s="60">
        <f t="shared" si="0"/>
        <v>0</v>
      </c>
      <c r="AD20" s="62"/>
      <c r="AE20" s="62"/>
      <c r="AF20" s="66"/>
    </row>
    <row r="21" spans="2:32" ht="15" customHeight="1">
      <c r="B21" s="120"/>
      <c r="C21" s="56">
        <f t="shared" si="3"/>
        <v>16</v>
      </c>
      <c r="D21" s="16" t="s">
        <v>66</v>
      </c>
      <c r="E21" s="25" t="s">
        <v>86</v>
      </c>
      <c r="F21" s="63"/>
      <c r="G21" s="64">
        <v>0</v>
      </c>
      <c r="H21" s="56" t="s">
        <v>336</v>
      </c>
      <c r="I21" s="65">
        <v>0</v>
      </c>
      <c r="J21" s="65">
        <v>0</v>
      </c>
      <c r="K21" s="45">
        <f t="shared" si="1"/>
        <v>0</v>
      </c>
      <c r="L21" s="62"/>
      <c r="M21" s="62"/>
      <c r="N21" s="62"/>
      <c r="O21" s="65">
        <v>0</v>
      </c>
      <c r="P21" s="65">
        <v>0</v>
      </c>
      <c r="Q21" s="45">
        <f t="shared" si="4"/>
        <v>0</v>
      </c>
      <c r="R21" s="62"/>
      <c r="S21" s="62"/>
      <c r="T21" s="62"/>
      <c r="U21" s="65">
        <v>0</v>
      </c>
      <c r="V21" s="65">
        <v>0</v>
      </c>
      <c r="W21" s="45">
        <f t="shared" si="2"/>
        <v>0</v>
      </c>
      <c r="X21" s="62"/>
      <c r="Y21" s="62"/>
      <c r="Z21" s="62"/>
      <c r="AA21" s="65">
        <v>0</v>
      </c>
      <c r="AB21" s="65">
        <v>0</v>
      </c>
      <c r="AC21" s="60">
        <f t="shared" si="0"/>
        <v>0</v>
      </c>
      <c r="AD21" s="62"/>
      <c r="AE21" s="62"/>
      <c r="AF21" s="66"/>
    </row>
    <row r="22" spans="2:32" ht="15" customHeight="1">
      <c r="B22" s="120"/>
      <c r="C22" s="56">
        <f t="shared" si="3"/>
        <v>17</v>
      </c>
      <c r="D22" s="16" t="s">
        <v>67</v>
      </c>
      <c r="E22" s="25" t="s">
        <v>30</v>
      </c>
      <c r="F22" s="63"/>
      <c r="G22" s="64">
        <v>0</v>
      </c>
      <c r="H22" s="56" t="s">
        <v>336</v>
      </c>
      <c r="I22" s="65">
        <v>0</v>
      </c>
      <c r="J22" s="65">
        <v>0</v>
      </c>
      <c r="K22" s="45">
        <f t="shared" si="1"/>
        <v>0</v>
      </c>
      <c r="L22" s="62"/>
      <c r="M22" s="62"/>
      <c r="N22" s="62"/>
      <c r="O22" s="65">
        <v>5.5250000000000004</v>
      </c>
      <c r="P22" s="65">
        <v>4.1340000000000003</v>
      </c>
      <c r="Q22" s="45">
        <f t="shared" si="4"/>
        <v>1.391</v>
      </c>
      <c r="R22" s="62"/>
      <c r="S22" s="62"/>
      <c r="T22" s="62"/>
      <c r="U22" s="65">
        <v>0</v>
      </c>
      <c r="V22" s="65">
        <v>0</v>
      </c>
      <c r="W22" s="45">
        <f t="shared" si="2"/>
        <v>1.391</v>
      </c>
      <c r="X22" s="62"/>
      <c r="Y22" s="62"/>
      <c r="Z22" s="62"/>
      <c r="AA22" s="65">
        <v>0</v>
      </c>
      <c r="AB22" s="65">
        <v>0</v>
      </c>
      <c r="AC22" s="60">
        <f t="shared" si="0"/>
        <v>1.391</v>
      </c>
      <c r="AD22" s="62"/>
      <c r="AE22" s="62"/>
      <c r="AF22" s="66"/>
    </row>
    <row r="23" spans="2:32" ht="15" customHeight="1">
      <c r="B23" s="120"/>
      <c r="C23" s="56">
        <f t="shared" si="3"/>
        <v>18</v>
      </c>
      <c r="D23" s="16" t="s">
        <v>68</v>
      </c>
      <c r="E23" s="25" t="s">
        <v>87</v>
      </c>
      <c r="F23" s="63"/>
      <c r="G23" s="64">
        <v>0</v>
      </c>
      <c r="H23" s="56" t="s">
        <v>336</v>
      </c>
      <c r="I23" s="65">
        <v>0</v>
      </c>
      <c r="J23" s="65">
        <v>0</v>
      </c>
      <c r="K23" s="45">
        <f t="shared" si="1"/>
        <v>0</v>
      </c>
      <c r="L23" s="62"/>
      <c r="M23" s="62"/>
      <c r="N23" s="62"/>
      <c r="O23" s="65">
        <v>0</v>
      </c>
      <c r="P23" s="65">
        <v>0</v>
      </c>
      <c r="Q23" s="45">
        <f t="shared" si="4"/>
        <v>0</v>
      </c>
      <c r="R23" s="62"/>
      <c r="S23" s="62"/>
      <c r="T23" s="62"/>
      <c r="U23" s="65">
        <v>0</v>
      </c>
      <c r="V23" s="65">
        <v>0</v>
      </c>
      <c r="W23" s="45">
        <f t="shared" si="2"/>
        <v>0</v>
      </c>
      <c r="X23" s="62"/>
      <c r="Y23" s="62"/>
      <c r="Z23" s="62"/>
      <c r="AA23" s="65">
        <v>0</v>
      </c>
      <c r="AB23" s="65">
        <v>0</v>
      </c>
      <c r="AC23" s="60">
        <f t="shared" si="0"/>
        <v>0</v>
      </c>
      <c r="AD23" s="62"/>
      <c r="AE23" s="62"/>
      <c r="AF23" s="66"/>
    </row>
    <row r="24" spans="2:32" ht="15" customHeight="1">
      <c r="B24" s="120"/>
      <c r="C24" s="56">
        <f t="shared" si="3"/>
        <v>19</v>
      </c>
      <c r="D24" s="16" t="s">
        <v>69</v>
      </c>
      <c r="E24" s="25" t="s">
        <v>88</v>
      </c>
      <c r="F24" s="63"/>
      <c r="G24" s="64"/>
      <c r="H24" s="56" t="s">
        <v>336</v>
      </c>
      <c r="I24" s="65">
        <v>0</v>
      </c>
      <c r="J24" s="65">
        <v>0</v>
      </c>
      <c r="K24" s="45">
        <f t="shared" si="1"/>
        <v>0</v>
      </c>
      <c r="L24" s="62"/>
      <c r="M24" s="62"/>
      <c r="N24" s="62"/>
      <c r="O24" s="65">
        <v>0</v>
      </c>
      <c r="P24" s="65">
        <v>0</v>
      </c>
      <c r="Q24" s="45">
        <f t="shared" si="4"/>
        <v>0</v>
      </c>
      <c r="R24" s="62"/>
      <c r="S24" s="62"/>
      <c r="T24" s="62"/>
      <c r="U24" s="65">
        <v>0</v>
      </c>
      <c r="V24" s="65">
        <v>0</v>
      </c>
      <c r="W24" s="45">
        <f t="shared" si="2"/>
        <v>0</v>
      </c>
      <c r="X24" s="62"/>
      <c r="Y24" s="62"/>
      <c r="Z24" s="62"/>
      <c r="AA24" s="65">
        <v>2.1</v>
      </c>
      <c r="AB24" s="65">
        <v>2.1</v>
      </c>
      <c r="AC24" s="60">
        <f t="shared" si="0"/>
        <v>0</v>
      </c>
      <c r="AD24" s="62"/>
      <c r="AE24" s="62"/>
      <c r="AF24" s="66"/>
    </row>
    <row r="25" spans="2:32" ht="15" customHeight="1">
      <c r="B25" s="120"/>
      <c r="C25" s="56">
        <f t="shared" si="3"/>
        <v>20</v>
      </c>
      <c r="D25" s="16" t="s">
        <v>70</v>
      </c>
      <c r="E25" s="25" t="s">
        <v>89</v>
      </c>
      <c r="F25" s="63"/>
      <c r="G25" s="64">
        <v>0</v>
      </c>
      <c r="H25" s="56" t="s">
        <v>336</v>
      </c>
      <c r="I25" s="65">
        <v>0</v>
      </c>
      <c r="J25" s="65">
        <v>0</v>
      </c>
      <c r="K25" s="45">
        <f t="shared" si="1"/>
        <v>0</v>
      </c>
      <c r="L25" s="62"/>
      <c r="M25" s="62"/>
      <c r="N25" s="62"/>
      <c r="O25" s="65">
        <v>0</v>
      </c>
      <c r="P25" s="65">
        <v>0</v>
      </c>
      <c r="Q25" s="45">
        <f t="shared" si="4"/>
        <v>0</v>
      </c>
      <c r="R25" s="62"/>
      <c r="S25" s="62"/>
      <c r="T25" s="62"/>
      <c r="U25" s="65">
        <v>0</v>
      </c>
      <c r="V25" s="65">
        <v>0</v>
      </c>
      <c r="W25" s="45">
        <f t="shared" si="2"/>
        <v>0</v>
      </c>
      <c r="X25" s="62"/>
      <c r="Y25" s="62"/>
      <c r="Z25" s="62"/>
      <c r="AA25" s="65">
        <v>0</v>
      </c>
      <c r="AB25" s="65">
        <v>0</v>
      </c>
      <c r="AC25" s="60">
        <f t="shared" si="0"/>
        <v>0</v>
      </c>
      <c r="AD25" s="62"/>
      <c r="AE25" s="62"/>
      <c r="AF25" s="66"/>
    </row>
    <row r="26" spans="2:32" ht="15" customHeight="1">
      <c r="B26" s="120"/>
      <c r="C26" s="56">
        <f t="shared" si="3"/>
        <v>21</v>
      </c>
      <c r="D26" s="16" t="s">
        <v>71</v>
      </c>
      <c r="E26" s="25" t="s">
        <v>90</v>
      </c>
      <c r="F26" s="63"/>
      <c r="G26" s="64"/>
      <c r="H26" s="56" t="s">
        <v>336</v>
      </c>
      <c r="I26" s="65">
        <v>0</v>
      </c>
      <c r="J26" s="65">
        <v>0</v>
      </c>
      <c r="K26" s="45">
        <f t="shared" si="1"/>
        <v>0</v>
      </c>
      <c r="L26" s="62"/>
      <c r="M26" s="62"/>
      <c r="N26" s="62"/>
      <c r="O26" s="65">
        <v>0</v>
      </c>
      <c r="P26" s="65">
        <v>0</v>
      </c>
      <c r="Q26" s="45">
        <f t="shared" si="4"/>
        <v>0</v>
      </c>
      <c r="R26" s="62"/>
      <c r="S26" s="62"/>
      <c r="T26" s="62"/>
      <c r="U26" s="65">
        <v>0</v>
      </c>
      <c r="V26" s="65">
        <v>0</v>
      </c>
      <c r="W26" s="45">
        <f t="shared" si="2"/>
        <v>0</v>
      </c>
      <c r="X26" s="62"/>
      <c r="Y26" s="62"/>
      <c r="Z26" s="62"/>
      <c r="AA26" s="65">
        <v>0</v>
      </c>
      <c r="AB26" s="65">
        <v>0</v>
      </c>
      <c r="AC26" s="60">
        <f t="shared" si="0"/>
        <v>0</v>
      </c>
      <c r="AD26" s="62"/>
      <c r="AE26" s="62"/>
      <c r="AF26" s="66"/>
    </row>
    <row r="27" spans="2:32" ht="15" customHeight="1">
      <c r="B27" s="120"/>
      <c r="C27" s="56">
        <f t="shared" si="3"/>
        <v>22</v>
      </c>
      <c r="D27" s="18" t="s">
        <v>72</v>
      </c>
      <c r="E27" s="27" t="s">
        <v>91</v>
      </c>
      <c r="F27" s="63"/>
      <c r="G27" s="64"/>
      <c r="H27" s="56" t="s">
        <v>336</v>
      </c>
      <c r="I27" s="65">
        <v>0</v>
      </c>
      <c r="J27" s="65">
        <v>0</v>
      </c>
      <c r="K27" s="45">
        <f t="shared" si="1"/>
        <v>0</v>
      </c>
      <c r="L27" s="62"/>
      <c r="M27" s="62"/>
      <c r="N27" s="62"/>
      <c r="O27" s="65">
        <v>0</v>
      </c>
      <c r="P27" s="65">
        <v>0</v>
      </c>
      <c r="Q27" s="45">
        <f t="shared" si="4"/>
        <v>0</v>
      </c>
      <c r="R27" s="62"/>
      <c r="S27" s="62"/>
      <c r="T27" s="62"/>
      <c r="U27" s="65">
        <v>0</v>
      </c>
      <c r="V27" s="65">
        <v>0</v>
      </c>
      <c r="W27" s="45">
        <f t="shared" si="2"/>
        <v>0</v>
      </c>
      <c r="X27" s="62"/>
      <c r="Y27" s="62"/>
      <c r="Z27" s="62"/>
      <c r="AA27" s="65">
        <v>249.66200000000001</v>
      </c>
      <c r="AB27" s="65">
        <v>249.66200000000001</v>
      </c>
      <c r="AC27" s="60">
        <f t="shared" si="0"/>
        <v>0</v>
      </c>
      <c r="AD27" s="62"/>
      <c r="AE27" s="62"/>
      <c r="AF27" s="66"/>
    </row>
    <row r="28" spans="2:32" ht="15" customHeight="1">
      <c r="B28" s="120"/>
      <c r="C28" s="56">
        <f t="shared" si="3"/>
        <v>23</v>
      </c>
      <c r="D28" s="16" t="s">
        <v>73</v>
      </c>
      <c r="E28" s="28" t="s">
        <v>92</v>
      </c>
      <c r="F28" s="63"/>
      <c r="G28" s="64">
        <v>0</v>
      </c>
      <c r="H28" s="56" t="s">
        <v>336</v>
      </c>
      <c r="I28" s="65">
        <v>0.85</v>
      </c>
      <c r="J28" s="65">
        <v>0.85</v>
      </c>
      <c r="K28" s="45">
        <f t="shared" si="1"/>
        <v>0</v>
      </c>
      <c r="L28" s="62"/>
      <c r="M28" s="62"/>
      <c r="N28" s="62"/>
      <c r="O28" s="65">
        <v>2.2463000000000002</v>
      </c>
      <c r="P28" s="65">
        <v>2.2463000000000002</v>
      </c>
      <c r="Q28" s="45">
        <f t="shared" si="4"/>
        <v>0</v>
      </c>
      <c r="R28" s="62"/>
      <c r="S28" s="62"/>
      <c r="T28" s="62"/>
      <c r="U28" s="65">
        <v>6.6734999999999998</v>
      </c>
      <c r="V28" s="65">
        <v>6.6734999999999998</v>
      </c>
      <c r="W28" s="45">
        <f t="shared" si="2"/>
        <v>0</v>
      </c>
      <c r="X28" s="62"/>
      <c r="Y28" s="62"/>
      <c r="Z28" s="62"/>
      <c r="AA28" s="65">
        <v>0.8</v>
      </c>
      <c r="AB28" s="65">
        <v>0.8</v>
      </c>
      <c r="AC28" s="60">
        <f t="shared" si="0"/>
        <v>0</v>
      </c>
      <c r="AD28" s="62"/>
      <c r="AE28" s="62"/>
      <c r="AF28" s="66"/>
    </row>
    <row r="29" spans="2:32" ht="15" customHeight="1">
      <c r="B29" s="120"/>
      <c r="C29" s="56">
        <f t="shared" si="3"/>
        <v>24</v>
      </c>
      <c r="D29" s="16" t="s">
        <v>93</v>
      </c>
      <c r="E29" s="28" t="s">
        <v>116</v>
      </c>
      <c r="F29" s="63"/>
      <c r="G29" s="64"/>
      <c r="H29" s="56" t="s">
        <v>336</v>
      </c>
      <c r="I29" s="65">
        <v>0</v>
      </c>
      <c r="J29" s="65">
        <v>0</v>
      </c>
      <c r="K29" s="45">
        <f t="shared" si="1"/>
        <v>0</v>
      </c>
      <c r="L29" s="62"/>
      <c r="M29" s="62"/>
      <c r="N29" s="62"/>
      <c r="O29" s="65">
        <v>0</v>
      </c>
      <c r="P29" s="65">
        <v>0</v>
      </c>
      <c r="Q29" s="45">
        <f t="shared" si="4"/>
        <v>0</v>
      </c>
      <c r="R29" s="62"/>
      <c r="S29" s="62"/>
      <c r="T29" s="62"/>
      <c r="U29" s="65">
        <v>0</v>
      </c>
      <c r="V29" s="65">
        <v>0</v>
      </c>
      <c r="W29" s="45">
        <f t="shared" si="2"/>
        <v>0</v>
      </c>
      <c r="X29" s="62"/>
      <c r="Y29" s="62"/>
      <c r="Z29" s="62"/>
      <c r="AA29" s="65">
        <v>0</v>
      </c>
      <c r="AB29" s="65">
        <v>0</v>
      </c>
      <c r="AC29" s="60">
        <f t="shared" si="0"/>
        <v>0</v>
      </c>
      <c r="AD29" s="62"/>
      <c r="AE29" s="62"/>
      <c r="AF29" s="66"/>
    </row>
    <row r="30" spans="2:32" ht="15" customHeight="1">
      <c r="B30" s="120"/>
      <c r="C30" s="56">
        <f t="shared" si="3"/>
        <v>25</v>
      </c>
      <c r="D30" s="16" t="s">
        <v>94</v>
      </c>
      <c r="E30" s="28" t="s">
        <v>117</v>
      </c>
      <c r="F30" s="63"/>
      <c r="G30" s="64"/>
      <c r="H30" s="56" t="s">
        <v>336</v>
      </c>
      <c r="I30" s="65">
        <v>0</v>
      </c>
      <c r="J30" s="65">
        <v>0</v>
      </c>
      <c r="K30" s="45">
        <f t="shared" si="1"/>
        <v>0</v>
      </c>
      <c r="L30" s="62"/>
      <c r="M30" s="62"/>
      <c r="N30" s="62"/>
      <c r="O30" s="65">
        <v>0</v>
      </c>
      <c r="P30" s="65">
        <v>0</v>
      </c>
      <c r="Q30" s="45">
        <f t="shared" si="4"/>
        <v>0</v>
      </c>
      <c r="R30" s="62"/>
      <c r="S30" s="62"/>
      <c r="T30" s="62"/>
      <c r="U30" s="65">
        <v>0</v>
      </c>
      <c r="V30" s="65">
        <v>0</v>
      </c>
      <c r="W30" s="45">
        <f t="shared" si="2"/>
        <v>0</v>
      </c>
      <c r="X30" s="62"/>
      <c r="Y30" s="62"/>
      <c r="Z30" s="62"/>
      <c r="AA30" s="65">
        <v>0</v>
      </c>
      <c r="AB30" s="65">
        <v>0</v>
      </c>
      <c r="AC30" s="60">
        <f t="shared" si="0"/>
        <v>0</v>
      </c>
      <c r="AD30" s="62"/>
      <c r="AE30" s="62"/>
      <c r="AF30" s="66"/>
    </row>
    <row r="31" spans="2:32" ht="15" customHeight="1">
      <c r="B31" s="120"/>
      <c r="C31" s="56">
        <f t="shared" si="3"/>
        <v>26</v>
      </c>
      <c r="D31" s="16" t="s">
        <v>95</v>
      </c>
      <c r="E31" s="28" t="s">
        <v>118</v>
      </c>
      <c r="F31" s="63"/>
      <c r="G31" s="64"/>
      <c r="H31" s="56" t="s">
        <v>336</v>
      </c>
      <c r="I31" s="65">
        <v>0</v>
      </c>
      <c r="J31" s="65">
        <v>0</v>
      </c>
      <c r="K31" s="45">
        <f t="shared" si="1"/>
        <v>0</v>
      </c>
      <c r="L31" s="62"/>
      <c r="M31" s="62"/>
      <c r="N31" s="62"/>
      <c r="O31" s="65">
        <v>0</v>
      </c>
      <c r="P31" s="65">
        <v>0</v>
      </c>
      <c r="Q31" s="45">
        <f t="shared" si="4"/>
        <v>0</v>
      </c>
      <c r="R31" s="62"/>
      <c r="S31" s="62"/>
      <c r="T31" s="62"/>
      <c r="U31" s="65">
        <v>0</v>
      </c>
      <c r="V31" s="65">
        <v>0</v>
      </c>
      <c r="W31" s="45">
        <f t="shared" si="2"/>
        <v>0</v>
      </c>
      <c r="X31" s="62"/>
      <c r="Y31" s="62"/>
      <c r="Z31" s="62"/>
      <c r="AA31" s="65">
        <v>0</v>
      </c>
      <c r="AB31" s="65">
        <v>0</v>
      </c>
      <c r="AC31" s="60">
        <f t="shared" si="0"/>
        <v>0</v>
      </c>
      <c r="AD31" s="62"/>
      <c r="AE31" s="62"/>
      <c r="AF31" s="66"/>
    </row>
    <row r="32" spans="2:32" ht="15" customHeight="1">
      <c r="B32" s="120"/>
      <c r="C32" s="56">
        <f t="shared" si="3"/>
        <v>27</v>
      </c>
      <c r="D32" s="16" t="s">
        <v>96</v>
      </c>
      <c r="E32" s="28" t="s">
        <v>119</v>
      </c>
      <c r="F32" s="63"/>
      <c r="G32" s="64"/>
      <c r="H32" s="56" t="s">
        <v>336</v>
      </c>
      <c r="I32" s="65">
        <v>0</v>
      </c>
      <c r="J32" s="65">
        <v>0</v>
      </c>
      <c r="K32" s="45">
        <f t="shared" si="1"/>
        <v>0</v>
      </c>
      <c r="L32" s="62"/>
      <c r="M32" s="62"/>
      <c r="N32" s="62"/>
      <c r="O32" s="65">
        <v>0</v>
      </c>
      <c r="P32" s="65">
        <v>0</v>
      </c>
      <c r="Q32" s="45">
        <f t="shared" si="4"/>
        <v>0</v>
      </c>
      <c r="R32" s="62"/>
      <c r="S32" s="62"/>
      <c r="T32" s="62"/>
      <c r="U32" s="65">
        <v>0</v>
      </c>
      <c r="V32" s="65">
        <v>0</v>
      </c>
      <c r="W32" s="45">
        <f t="shared" si="2"/>
        <v>0</v>
      </c>
      <c r="X32" s="62"/>
      <c r="Y32" s="62"/>
      <c r="Z32" s="62"/>
      <c r="AA32" s="65">
        <v>0</v>
      </c>
      <c r="AB32" s="65">
        <v>0</v>
      </c>
      <c r="AC32" s="60">
        <f t="shared" si="0"/>
        <v>0</v>
      </c>
      <c r="AD32" s="62"/>
      <c r="AE32" s="62"/>
      <c r="AF32" s="66"/>
    </row>
    <row r="33" spans="2:32" ht="15" customHeight="1">
      <c r="B33" s="120"/>
      <c r="C33" s="56">
        <v>28</v>
      </c>
      <c r="D33" s="16" t="s">
        <v>348</v>
      </c>
      <c r="E33" s="1" t="s">
        <v>347</v>
      </c>
      <c r="F33" s="63"/>
      <c r="G33" s="64"/>
      <c r="H33" s="56" t="s">
        <v>336</v>
      </c>
      <c r="I33" s="65">
        <v>0</v>
      </c>
      <c r="J33" s="65">
        <v>0</v>
      </c>
      <c r="K33" s="45">
        <f t="shared" si="1"/>
        <v>0</v>
      </c>
      <c r="L33" s="62"/>
      <c r="M33" s="62"/>
      <c r="N33" s="62"/>
      <c r="O33" s="65">
        <v>0</v>
      </c>
      <c r="P33" s="65">
        <v>0</v>
      </c>
      <c r="Q33" s="45">
        <f t="shared" si="4"/>
        <v>0</v>
      </c>
      <c r="R33" s="62"/>
      <c r="S33" s="62"/>
      <c r="T33" s="62"/>
      <c r="U33" s="65">
        <v>0</v>
      </c>
      <c r="V33" s="65">
        <v>0</v>
      </c>
      <c r="W33" s="45">
        <f t="shared" si="2"/>
        <v>0</v>
      </c>
      <c r="X33" s="62"/>
      <c r="Y33" s="62"/>
      <c r="Z33" s="62"/>
      <c r="AA33" s="65">
        <v>0</v>
      </c>
      <c r="AB33" s="65">
        <v>0</v>
      </c>
      <c r="AC33" s="60">
        <f t="shared" si="0"/>
        <v>0</v>
      </c>
      <c r="AD33" s="62"/>
      <c r="AE33" s="62"/>
      <c r="AF33" s="66"/>
    </row>
    <row r="34" spans="2:32" ht="15" customHeight="1">
      <c r="B34" s="120"/>
      <c r="C34" s="56"/>
      <c r="D34" s="19"/>
      <c r="E34" s="1"/>
      <c r="F34" s="63"/>
      <c r="G34" s="64"/>
      <c r="H34" s="56"/>
      <c r="I34" s="65"/>
      <c r="J34" s="65"/>
      <c r="K34" s="45"/>
      <c r="L34" s="62"/>
      <c r="M34" s="62"/>
      <c r="N34" s="62"/>
      <c r="O34" s="65"/>
      <c r="P34" s="65"/>
      <c r="Q34" s="45"/>
      <c r="R34" s="62"/>
      <c r="S34" s="62"/>
      <c r="T34" s="62"/>
      <c r="U34" s="65"/>
      <c r="V34" s="65"/>
      <c r="W34" s="45"/>
      <c r="X34" s="62"/>
      <c r="Y34" s="62"/>
      <c r="Z34" s="62"/>
      <c r="AA34" s="65"/>
      <c r="AB34" s="65"/>
      <c r="AC34" s="60"/>
      <c r="AD34" s="62"/>
      <c r="AE34" s="62"/>
      <c r="AF34" s="66"/>
    </row>
    <row r="35" spans="2:32" ht="15" customHeight="1">
      <c r="B35" s="120"/>
      <c r="C35" s="56"/>
      <c r="D35" s="19"/>
      <c r="E35" s="1"/>
      <c r="F35" s="63"/>
      <c r="G35" s="64"/>
      <c r="H35" s="56"/>
      <c r="I35" s="65"/>
      <c r="J35" s="65"/>
      <c r="K35" s="45"/>
      <c r="L35" s="62"/>
      <c r="M35" s="62"/>
      <c r="N35" s="62"/>
      <c r="O35" s="65"/>
      <c r="P35" s="65"/>
      <c r="Q35" s="45"/>
      <c r="R35" s="62"/>
      <c r="S35" s="62"/>
      <c r="T35" s="62"/>
      <c r="U35" s="65"/>
      <c r="V35" s="65"/>
      <c r="W35" s="45"/>
      <c r="X35" s="62"/>
      <c r="Y35" s="62"/>
      <c r="Z35" s="62"/>
      <c r="AA35" s="65"/>
      <c r="AB35" s="65"/>
      <c r="AC35" s="60"/>
      <c r="AD35" s="62"/>
      <c r="AE35" s="62"/>
      <c r="AF35" s="66"/>
    </row>
    <row r="36" spans="2:32" ht="15" customHeight="1">
      <c r="B36" s="120"/>
      <c r="C36" s="56"/>
      <c r="D36" s="19"/>
      <c r="E36" s="1"/>
      <c r="F36" s="63"/>
      <c r="G36" s="64"/>
      <c r="H36" s="56"/>
      <c r="I36" s="65"/>
      <c r="J36" s="65"/>
      <c r="K36" s="45"/>
      <c r="L36" s="62"/>
      <c r="M36" s="62"/>
      <c r="N36" s="62"/>
      <c r="O36" s="65"/>
      <c r="P36" s="65"/>
      <c r="Q36" s="45"/>
      <c r="R36" s="62"/>
      <c r="S36" s="62"/>
      <c r="T36" s="62"/>
      <c r="U36" s="65"/>
      <c r="V36" s="65"/>
      <c r="W36" s="45"/>
      <c r="X36" s="62"/>
      <c r="Y36" s="62"/>
      <c r="Z36" s="62"/>
      <c r="AA36" s="65"/>
      <c r="AB36" s="65"/>
      <c r="AC36" s="60"/>
      <c r="AD36" s="62"/>
      <c r="AE36" s="62"/>
      <c r="AF36" s="66"/>
    </row>
    <row r="37" spans="2:32" ht="15" customHeight="1" thickBot="1">
      <c r="B37" s="120"/>
      <c r="C37" s="56"/>
      <c r="D37" s="12"/>
      <c r="E37" s="1"/>
      <c r="F37" s="63"/>
      <c r="G37" s="64"/>
      <c r="H37" s="56" t="s">
        <v>336</v>
      </c>
      <c r="I37" s="65">
        <v>0</v>
      </c>
      <c r="J37" s="65">
        <v>0</v>
      </c>
      <c r="K37" s="45">
        <f t="shared" si="1"/>
        <v>0</v>
      </c>
      <c r="L37" s="62"/>
      <c r="M37" s="62"/>
      <c r="N37" s="62"/>
      <c r="O37" s="65">
        <v>0</v>
      </c>
      <c r="P37" s="65">
        <v>0</v>
      </c>
      <c r="Q37" s="45">
        <f t="shared" si="4"/>
        <v>0</v>
      </c>
      <c r="R37" s="62"/>
      <c r="S37" s="62"/>
      <c r="T37" s="62"/>
      <c r="U37" s="65">
        <v>0</v>
      </c>
      <c r="V37" s="65">
        <v>0</v>
      </c>
      <c r="W37" s="45">
        <f t="shared" si="2"/>
        <v>0</v>
      </c>
      <c r="X37" s="62"/>
      <c r="Y37" s="62"/>
      <c r="Z37" s="62"/>
      <c r="AA37" s="65">
        <v>0</v>
      </c>
      <c r="AB37" s="65">
        <v>0</v>
      </c>
      <c r="AC37" s="60">
        <f t="shared" si="0"/>
        <v>0</v>
      </c>
      <c r="AD37" s="62"/>
      <c r="AE37" s="62"/>
      <c r="AF37" s="66"/>
    </row>
    <row r="38" spans="2:32" ht="15" customHeight="1" thickBot="1">
      <c r="B38" s="122" t="s">
        <v>15</v>
      </c>
      <c r="C38" s="123"/>
      <c r="D38" s="123"/>
      <c r="E38" s="29" t="s">
        <v>16</v>
      </c>
      <c r="F38" s="67"/>
      <c r="G38" s="68">
        <f>SUM(G6:G37)</f>
        <v>851.88990000000001</v>
      </c>
      <c r="H38" s="69" t="s">
        <v>336</v>
      </c>
      <c r="I38" s="70">
        <f>SUM(I6:I37)</f>
        <v>606.50020000000006</v>
      </c>
      <c r="J38" s="71">
        <f>SUM(J6:J37)</f>
        <v>604.13519999999994</v>
      </c>
      <c r="K38" s="71">
        <f>SUM(K6:K37)</f>
        <v>854.5249</v>
      </c>
      <c r="L38" s="72"/>
      <c r="M38" s="73"/>
      <c r="N38" s="74"/>
      <c r="O38" s="72">
        <f>SUM(O6:O37)</f>
        <v>542.52429999999993</v>
      </c>
      <c r="P38" s="72">
        <f>SUM(P6:P37)</f>
        <v>601.13319999999999</v>
      </c>
      <c r="Q38" s="72">
        <f>SUM(Q6:Q37)</f>
        <v>795.91599999999994</v>
      </c>
      <c r="R38" s="73"/>
      <c r="S38" s="73"/>
      <c r="T38" s="74"/>
      <c r="U38" s="72">
        <f>SUM(U6:U37)</f>
        <v>845.90190000000007</v>
      </c>
      <c r="V38" s="72">
        <f>SUM(V6:V37)</f>
        <v>775.23811999999987</v>
      </c>
      <c r="W38" s="72">
        <f>SUM(W6:W37)</f>
        <v>866.57978000000014</v>
      </c>
      <c r="X38" s="72"/>
      <c r="Y38" s="73"/>
      <c r="Z38" s="74"/>
      <c r="AA38" s="72">
        <f>SUM(AA6:AA37)</f>
        <v>1283.4899999999998</v>
      </c>
      <c r="AB38" s="72">
        <f>SUM(AB6:AB37)</f>
        <v>1290.6427999999999</v>
      </c>
      <c r="AC38" s="75">
        <f t="shared" si="0"/>
        <v>859.42697999999996</v>
      </c>
      <c r="AD38" s="68"/>
      <c r="AE38" s="73"/>
      <c r="AF38" s="73"/>
    </row>
    <row r="39" spans="2:32" ht="15" customHeight="1">
      <c r="B39" s="120" t="s">
        <v>17</v>
      </c>
      <c r="C39" s="56">
        <v>1</v>
      </c>
      <c r="D39" s="19" t="s">
        <v>120</v>
      </c>
      <c r="E39" s="30" t="s">
        <v>97</v>
      </c>
      <c r="F39" s="57"/>
      <c r="G39" s="41">
        <v>127.76139999999999</v>
      </c>
      <c r="H39" s="56" t="s">
        <v>336</v>
      </c>
      <c r="I39" s="58">
        <v>15.852</v>
      </c>
      <c r="J39" s="78">
        <v>5.9700000000000003E-2</v>
      </c>
      <c r="K39" s="45">
        <f t="shared" ref="K39:K69" si="5">SUM(G39+I39-J39)</f>
        <v>143.55369999999999</v>
      </c>
      <c r="L39" s="56"/>
      <c r="M39" s="56"/>
      <c r="N39" s="56"/>
      <c r="O39" s="58">
        <v>3.3610000000000002</v>
      </c>
      <c r="P39" s="58">
        <v>19.5594</v>
      </c>
      <c r="Q39" s="45">
        <f t="shared" ref="Q39:Q69" si="6">SUM(K39+O39-P39)</f>
        <v>127.35529999999999</v>
      </c>
      <c r="R39" s="56"/>
      <c r="S39" s="56"/>
      <c r="T39" s="56"/>
      <c r="U39" s="58">
        <v>30.722799999999999</v>
      </c>
      <c r="V39" s="58">
        <v>0.1024</v>
      </c>
      <c r="W39" s="45">
        <f t="shared" ref="W39:W69" si="7">SUM(Q39+U39-V39)</f>
        <v>157.97569999999999</v>
      </c>
      <c r="X39" s="56"/>
      <c r="Y39" s="56"/>
      <c r="Z39" s="56"/>
      <c r="AA39" s="58">
        <v>37.36</v>
      </c>
      <c r="AB39" s="58">
        <v>144.20050000000001</v>
      </c>
      <c r="AC39" s="45">
        <f t="shared" si="0"/>
        <v>51.135199999999969</v>
      </c>
      <c r="AD39" s="56"/>
      <c r="AE39" s="56"/>
      <c r="AF39" s="61"/>
    </row>
    <row r="40" spans="2:32" ht="15" customHeight="1">
      <c r="B40" s="120"/>
      <c r="C40" s="56">
        <f>SUM(C39+1)</f>
        <v>2</v>
      </c>
      <c r="D40" s="16" t="s">
        <v>121</v>
      </c>
      <c r="E40" s="25" t="s">
        <v>98</v>
      </c>
      <c r="F40" s="63"/>
      <c r="G40" s="64"/>
      <c r="H40" s="56" t="s">
        <v>336</v>
      </c>
      <c r="I40" s="58">
        <v>0</v>
      </c>
      <c r="J40" s="58">
        <v>0</v>
      </c>
      <c r="K40" s="45">
        <f t="shared" si="5"/>
        <v>0</v>
      </c>
      <c r="L40" s="62"/>
      <c r="M40" s="62"/>
      <c r="N40" s="62"/>
      <c r="O40" s="58">
        <v>3.9319999999999999</v>
      </c>
      <c r="P40" s="58">
        <v>0</v>
      </c>
      <c r="Q40" s="45">
        <f t="shared" si="6"/>
        <v>3.9319999999999999</v>
      </c>
      <c r="R40" s="62"/>
      <c r="S40" s="62"/>
      <c r="T40" s="62"/>
      <c r="U40" s="58">
        <v>0</v>
      </c>
      <c r="V40" s="58">
        <v>3.9319999999999999</v>
      </c>
      <c r="W40" s="45">
        <f>SUM(Q40+U40-V40)</f>
        <v>0</v>
      </c>
      <c r="X40" s="62"/>
      <c r="Y40" s="62"/>
      <c r="Z40" s="62"/>
      <c r="AA40" s="58">
        <v>26.045999999999999</v>
      </c>
      <c r="AB40" s="58">
        <v>23.864999999999998</v>
      </c>
      <c r="AC40" s="60">
        <f t="shared" si="0"/>
        <v>2.1810000000000009</v>
      </c>
      <c r="AD40" s="62"/>
      <c r="AE40" s="62"/>
      <c r="AF40" s="66"/>
    </row>
    <row r="41" spans="2:32" ht="15" customHeight="1">
      <c r="B41" s="120"/>
      <c r="C41" s="56">
        <f>SUM(C40+1)</f>
        <v>3</v>
      </c>
      <c r="D41" s="16" t="s">
        <v>122</v>
      </c>
      <c r="E41" s="25" t="s">
        <v>99</v>
      </c>
      <c r="F41" s="63"/>
      <c r="G41" s="64">
        <v>1906.0531000000001</v>
      </c>
      <c r="H41" s="56" t="s">
        <v>336</v>
      </c>
      <c r="I41" s="65">
        <v>121.21</v>
      </c>
      <c r="J41" s="65">
        <v>549.85239999999999</v>
      </c>
      <c r="K41" s="79">
        <f t="shared" si="5"/>
        <v>1477.4107000000001</v>
      </c>
      <c r="L41" s="62"/>
      <c r="M41" s="62"/>
      <c r="N41" s="62"/>
      <c r="O41" s="65">
        <v>24.245000000000001</v>
      </c>
      <c r="P41" s="65">
        <v>360.32889999999998</v>
      </c>
      <c r="Q41" s="45">
        <f t="shared" si="6"/>
        <v>1141.3268</v>
      </c>
      <c r="R41" s="62"/>
      <c r="S41" s="62"/>
      <c r="T41" s="62"/>
      <c r="U41" s="65">
        <v>70.878</v>
      </c>
      <c r="V41" s="65">
        <v>719.84590000000003</v>
      </c>
      <c r="W41" s="45">
        <f t="shared" si="7"/>
        <v>492.35889999999995</v>
      </c>
      <c r="X41" s="62"/>
      <c r="Y41" s="62"/>
      <c r="Z41" s="62"/>
      <c r="AA41" s="65">
        <v>853.73839999999996</v>
      </c>
      <c r="AB41" s="65">
        <v>861.55640000000005</v>
      </c>
      <c r="AC41" s="60">
        <f t="shared" si="0"/>
        <v>484.54089999999985</v>
      </c>
      <c r="AD41" s="62"/>
      <c r="AE41" s="62"/>
      <c r="AF41" s="66"/>
    </row>
    <row r="42" spans="2:32" ht="15" customHeight="1">
      <c r="B42" s="120"/>
      <c r="C42" s="56">
        <f t="shared" ref="C42:C65" si="8">SUM(C41+1)</f>
        <v>4</v>
      </c>
      <c r="D42" s="16" t="s">
        <v>123</v>
      </c>
      <c r="E42" s="25" t="s">
        <v>100</v>
      </c>
      <c r="F42" s="63"/>
      <c r="G42" s="64"/>
      <c r="H42" s="56" t="s">
        <v>336</v>
      </c>
      <c r="I42" s="65">
        <v>0</v>
      </c>
      <c r="J42" s="65">
        <v>0</v>
      </c>
      <c r="K42" s="45">
        <f t="shared" si="5"/>
        <v>0</v>
      </c>
      <c r="L42" s="62"/>
      <c r="M42" s="62"/>
      <c r="N42" s="62"/>
      <c r="O42" s="65">
        <v>0</v>
      </c>
      <c r="P42" s="65">
        <v>0</v>
      </c>
      <c r="Q42" s="45">
        <f t="shared" si="6"/>
        <v>0</v>
      </c>
      <c r="R42" s="62"/>
      <c r="S42" s="62"/>
      <c r="T42" s="62"/>
      <c r="U42" s="65">
        <v>0</v>
      </c>
      <c r="V42" s="65">
        <v>0</v>
      </c>
      <c r="W42" s="45">
        <f t="shared" si="7"/>
        <v>0</v>
      </c>
      <c r="X42" s="62"/>
      <c r="Y42" s="62"/>
      <c r="Z42" s="62"/>
      <c r="AA42" s="65">
        <v>0</v>
      </c>
      <c r="AB42" s="65">
        <v>0</v>
      </c>
      <c r="AC42" s="60">
        <f t="shared" si="0"/>
        <v>0</v>
      </c>
      <c r="AD42" s="62"/>
      <c r="AE42" s="62"/>
      <c r="AF42" s="66"/>
    </row>
    <row r="43" spans="2:32" ht="15" customHeight="1">
      <c r="B43" s="120"/>
      <c r="C43" s="56">
        <f t="shared" si="8"/>
        <v>5</v>
      </c>
      <c r="D43" s="16" t="s">
        <v>124</v>
      </c>
      <c r="E43" s="46" t="s">
        <v>395</v>
      </c>
      <c r="F43" s="63"/>
      <c r="G43" s="64">
        <v>1181.4956</v>
      </c>
      <c r="H43" s="56" t="s">
        <v>336</v>
      </c>
      <c r="I43" s="65">
        <v>2013.3517999999999</v>
      </c>
      <c r="J43" s="65">
        <v>1891.1315</v>
      </c>
      <c r="K43" s="79">
        <f t="shared" si="5"/>
        <v>1303.7158999999997</v>
      </c>
      <c r="L43" s="62"/>
      <c r="M43" s="62"/>
      <c r="N43" s="62"/>
      <c r="O43" s="65">
        <v>133.642</v>
      </c>
      <c r="P43" s="65">
        <v>154.50489999999999</v>
      </c>
      <c r="Q43" s="45">
        <f t="shared" si="6"/>
        <v>1282.8529999999998</v>
      </c>
      <c r="R43" s="62"/>
      <c r="S43" s="62"/>
      <c r="T43" s="62"/>
      <c r="U43" s="65">
        <v>0</v>
      </c>
      <c r="V43" s="80">
        <v>152.81970000000001</v>
      </c>
      <c r="W43" s="45">
        <f t="shared" si="7"/>
        <v>1130.0332999999998</v>
      </c>
      <c r="X43" s="62"/>
      <c r="Y43" s="62"/>
      <c r="Z43" s="62"/>
      <c r="AA43" s="65">
        <v>1357.2538</v>
      </c>
      <c r="AB43" s="65">
        <v>1453.077</v>
      </c>
      <c r="AC43" s="60">
        <f>SUM(W43+AA43-AB43)</f>
        <v>1034.2100999999996</v>
      </c>
      <c r="AD43" s="62"/>
      <c r="AE43" s="62"/>
      <c r="AF43" s="66"/>
    </row>
    <row r="44" spans="2:32" ht="15" customHeight="1">
      <c r="B44" s="120"/>
      <c r="C44" s="56">
        <f t="shared" si="8"/>
        <v>6</v>
      </c>
      <c r="D44" s="16" t="s">
        <v>125</v>
      </c>
      <c r="E44" s="25" t="s">
        <v>101</v>
      </c>
      <c r="F44" s="63"/>
      <c r="G44" s="64">
        <v>0</v>
      </c>
      <c r="H44" s="56" t="s">
        <v>336</v>
      </c>
      <c r="I44" s="65">
        <v>7.5999999999999998E-2</v>
      </c>
      <c r="J44" s="65">
        <v>7.5999999999999998E-2</v>
      </c>
      <c r="K44" s="45">
        <f t="shared" si="5"/>
        <v>0</v>
      </c>
      <c r="L44" s="62"/>
      <c r="M44" s="62"/>
      <c r="N44" s="62"/>
      <c r="O44" s="65">
        <v>0</v>
      </c>
      <c r="P44" s="65">
        <v>0</v>
      </c>
      <c r="Q44" s="45">
        <f t="shared" si="6"/>
        <v>0</v>
      </c>
      <c r="R44" s="62"/>
      <c r="S44" s="62"/>
      <c r="T44" s="62"/>
      <c r="U44" s="65">
        <v>0</v>
      </c>
      <c r="V44" s="65">
        <v>0</v>
      </c>
      <c r="W44" s="45">
        <f t="shared" si="7"/>
        <v>0</v>
      </c>
      <c r="X44" s="62"/>
      <c r="Y44" s="62"/>
      <c r="Z44" s="62"/>
      <c r="AA44" s="65">
        <v>1.63</v>
      </c>
      <c r="AB44" s="65">
        <v>0</v>
      </c>
      <c r="AC44" s="60">
        <f t="shared" si="0"/>
        <v>1.63</v>
      </c>
      <c r="AD44" s="62"/>
      <c r="AE44" s="62"/>
      <c r="AF44" s="66"/>
    </row>
    <row r="45" spans="2:32" ht="15" customHeight="1">
      <c r="B45" s="120"/>
      <c r="C45" s="56">
        <f t="shared" si="8"/>
        <v>7</v>
      </c>
      <c r="D45" s="16" t="s">
        <v>126</v>
      </c>
      <c r="E45" s="46" t="s">
        <v>396</v>
      </c>
      <c r="F45" s="63"/>
      <c r="G45" s="64">
        <v>838.18830000000003</v>
      </c>
      <c r="H45" s="56" t="s">
        <v>336</v>
      </c>
      <c r="I45" s="65">
        <v>2688.4020999999998</v>
      </c>
      <c r="J45" s="65">
        <v>2706.6242999999999</v>
      </c>
      <c r="K45" s="45">
        <f t="shared" si="5"/>
        <v>819.9661000000001</v>
      </c>
      <c r="L45" s="62"/>
      <c r="M45" s="62"/>
      <c r="N45" s="62"/>
      <c r="O45" s="65">
        <v>1669.2180000000001</v>
      </c>
      <c r="P45" s="65">
        <v>1745.0959</v>
      </c>
      <c r="Q45" s="45">
        <f t="shared" si="6"/>
        <v>744.08820000000037</v>
      </c>
      <c r="R45" s="62"/>
      <c r="S45" s="62"/>
      <c r="T45" s="62"/>
      <c r="U45" s="65">
        <v>1844.9670000000001</v>
      </c>
      <c r="V45" s="65">
        <v>1965.646</v>
      </c>
      <c r="W45" s="45">
        <f t="shared" si="7"/>
        <v>623.40920000000074</v>
      </c>
      <c r="X45" s="62"/>
      <c r="Y45" s="62"/>
      <c r="Z45" s="62"/>
      <c r="AA45" s="65">
        <v>1372.4269999999999</v>
      </c>
      <c r="AB45" s="65">
        <v>1470.8525</v>
      </c>
      <c r="AC45" s="60">
        <f t="shared" si="0"/>
        <v>524.98370000000068</v>
      </c>
      <c r="AD45" s="62"/>
      <c r="AE45" s="62"/>
      <c r="AF45" s="66"/>
    </row>
    <row r="46" spans="2:32" ht="15" customHeight="1">
      <c r="B46" s="120"/>
      <c r="C46" s="56">
        <f t="shared" si="8"/>
        <v>8</v>
      </c>
      <c r="D46" s="16" t="s">
        <v>127</v>
      </c>
      <c r="E46" s="25" t="s">
        <v>102</v>
      </c>
      <c r="F46" s="63"/>
      <c r="G46" s="64">
        <v>65.676500000000004</v>
      </c>
      <c r="H46" s="56" t="s">
        <v>336</v>
      </c>
      <c r="I46" s="80">
        <v>8.58</v>
      </c>
      <c r="J46" s="80">
        <v>10.176600000000001</v>
      </c>
      <c r="K46" s="78">
        <f t="shared" si="5"/>
        <v>64.079900000000009</v>
      </c>
      <c r="L46" s="62"/>
      <c r="M46" s="62"/>
      <c r="N46" s="62"/>
      <c r="O46" s="65">
        <v>26.595400000000001</v>
      </c>
      <c r="P46" s="65">
        <v>28.922899999999998</v>
      </c>
      <c r="Q46" s="45">
        <f t="shared" si="6"/>
        <v>61.752400000000009</v>
      </c>
      <c r="R46" s="62"/>
      <c r="S46" s="62"/>
      <c r="T46" s="62"/>
      <c r="U46" s="65">
        <v>28.613</v>
      </c>
      <c r="V46" s="65">
        <v>36.541600000000003</v>
      </c>
      <c r="W46" s="45">
        <f t="shared" si="7"/>
        <v>53.823800000000006</v>
      </c>
      <c r="X46" s="62"/>
      <c r="Y46" s="62"/>
      <c r="Z46" s="62"/>
      <c r="AA46" s="65">
        <v>63.64</v>
      </c>
      <c r="AB46" s="65">
        <v>10.24788</v>
      </c>
      <c r="AC46" s="60">
        <f t="shared" si="0"/>
        <v>107.21592000000001</v>
      </c>
      <c r="AD46" s="62"/>
      <c r="AE46" s="62"/>
      <c r="AF46" s="66"/>
    </row>
    <row r="47" spans="2:32" ht="15" customHeight="1">
      <c r="B47" s="120"/>
      <c r="C47" s="56">
        <f t="shared" si="8"/>
        <v>9</v>
      </c>
      <c r="D47" s="16" t="s">
        <v>128</v>
      </c>
      <c r="E47" s="25" t="s">
        <v>341</v>
      </c>
      <c r="F47" s="63"/>
      <c r="G47" s="64">
        <v>29.709199999999999</v>
      </c>
      <c r="H47" s="56" t="s">
        <v>336</v>
      </c>
      <c r="I47" s="65">
        <v>9.6797000000000004</v>
      </c>
      <c r="J47" s="65">
        <v>0</v>
      </c>
      <c r="K47" s="79">
        <f t="shared" si="5"/>
        <v>39.3889</v>
      </c>
      <c r="L47" s="62"/>
      <c r="M47" s="62"/>
      <c r="N47" s="62"/>
      <c r="O47" s="65">
        <v>13.622199999999999</v>
      </c>
      <c r="P47" s="65">
        <v>5.2183999999999999</v>
      </c>
      <c r="Q47" s="45">
        <f t="shared" si="6"/>
        <v>47.792699999999996</v>
      </c>
      <c r="R47" s="62"/>
      <c r="S47" s="62"/>
      <c r="T47" s="62"/>
      <c r="U47" s="65">
        <v>0</v>
      </c>
      <c r="V47" s="65">
        <v>7.2</v>
      </c>
      <c r="W47" s="45">
        <f t="shared" si="7"/>
        <v>40.592699999999994</v>
      </c>
      <c r="X47" s="62"/>
      <c r="Y47" s="62"/>
      <c r="Z47" s="62"/>
      <c r="AA47" s="65">
        <v>9.6065000000000005</v>
      </c>
      <c r="AB47" s="65">
        <v>1.68</v>
      </c>
      <c r="AC47" s="60">
        <f t="shared" si="0"/>
        <v>48.519199999999991</v>
      </c>
      <c r="AD47" s="62"/>
      <c r="AE47" s="62"/>
      <c r="AF47" s="66"/>
    </row>
    <row r="48" spans="2:32" ht="15" customHeight="1">
      <c r="B48" s="120"/>
      <c r="C48" s="56">
        <f t="shared" si="8"/>
        <v>10</v>
      </c>
      <c r="D48" s="16" t="s">
        <v>129</v>
      </c>
      <c r="E48" s="25" t="s">
        <v>103</v>
      </c>
      <c r="F48" s="63"/>
      <c r="G48" s="64"/>
      <c r="H48" s="56" t="s">
        <v>336</v>
      </c>
      <c r="I48" s="65">
        <v>0</v>
      </c>
      <c r="J48" s="65">
        <v>0</v>
      </c>
      <c r="K48" s="45">
        <f t="shared" si="5"/>
        <v>0</v>
      </c>
      <c r="L48" s="62"/>
      <c r="M48" s="62"/>
      <c r="N48" s="62"/>
      <c r="O48" s="65">
        <v>0</v>
      </c>
      <c r="P48" s="65">
        <v>0</v>
      </c>
      <c r="Q48" s="45">
        <f t="shared" si="6"/>
        <v>0</v>
      </c>
      <c r="R48" s="62"/>
      <c r="S48" s="62"/>
      <c r="T48" s="62"/>
      <c r="U48" s="65">
        <v>0</v>
      </c>
      <c r="V48" s="65">
        <v>0</v>
      </c>
      <c r="W48" s="45">
        <f t="shared" si="7"/>
        <v>0</v>
      </c>
      <c r="X48" s="62"/>
      <c r="Y48" s="62"/>
      <c r="Z48" s="62"/>
      <c r="AA48" s="65">
        <v>0</v>
      </c>
      <c r="AB48" s="65">
        <v>0</v>
      </c>
      <c r="AC48" s="60">
        <f t="shared" si="0"/>
        <v>0</v>
      </c>
      <c r="AD48" s="62"/>
      <c r="AE48" s="62"/>
      <c r="AF48" s="66"/>
    </row>
    <row r="49" spans="2:32" ht="15" customHeight="1">
      <c r="B49" s="120"/>
      <c r="C49" s="56">
        <f t="shared" si="8"/>
        <v>11</v>
      </c>
      <c r="D49" s="16" t="s">
        <v>130</v>
      </c>
      <c r="E49" s="25" t="s">
        <v>104</v>
      </c>
      <c r="F49" s="63"/>
      <c r="G49" s="64"/>
      <c r="H49" s="56" t="s">
        <v>336</v>
      </c>
      <c r="I49" s="65">
        <v>0</v>
      </c>
      <c r="J49" s="65">
        <v>0</v>
      </c>
      <c r="K49" s="45">
        <f t="shared" si="5"/>
        <v>0</v>
      </c>
      <c r="L49" s="62"/>
      <c r="M49" s="62"/>
      <c r="N49" s="62"/>
      <c r="O49" s="65">
        <v>0</v>
      </c>
      <c r="P49" s="65">
        <v>0</v>
      </c>
      <c r="Q49" s="45">
        <f t="shared" si="6"/>
        <v>0</v>
      </c>
      <c r="R49" s="62"/>
      <c r="S49" s="62"/>
      <c r="T49" s="62"/>
      <c r="U49" s="65">
        <v>0</v>
      </c>
      <c r="V49" s="65">
        <v>0</v>
      </c>
      <c r="W49" s="45">
        <f t="shared" si="7"/>
        <v>0</v>
      </c>
      <c r="X49" s="62"/>
      <c r="Y49" s="62"/>
      <c r="Z49" s="62"/>
      <c r="AA49" s="65">
        <v>0</v>
      </c>
      <c r="AB49" s="65">
        <v>0</v>
      </c>
      <c r="AC49" s="60">
        <f t="shared" si="0"/>
        <v>0</v>
      </c>
      <c r="AD49" s="62"/>
      <c r="AE49" s="62"/>
      <c r="AF49" s="66"/>
    </row>
    <row r="50" spans="2:32" ht="15" customHeight="1">
      <c r="B50" s="120"/>
      <c r="C50" s="56">
        <f t="shared" si="8"/>
        <v>12</v>
      </c>
      <c r="D50" s="16" t="s">
        <v>131</v>
      </c>
      <c r="E50" s="25" t="s">
        <v>105</v>
      </c>
      <c r="F50" s="63"/>
      <c r="G50" s="64">
        <v>57.547600000000003</v>
      </c>
      <c r="H50" s="56" t="s">
        <v>336</v>
      </c>
      <c r="I50" s="65">
        <v>46.841000000000001</v>
      </c>
      <c r="J50" s="80">
        <v>39.298099999999998</v>
      </c>
      <c r="K50" s="78">
        <v>65.1905</v>
      </c>
      <c r="L50" s="62"/>
      <c r="M50" s="62"/>
      <c r="N50" s="62"/>
      <c r="O50" s="65">
        <v>14.647</v>
      </c>
      <c r="P50" s="65">
        <v>19.6829</v>
      </c>
      <c r="Q50" s="45">
        <f t="shared" si="6"/>
        <v>60.154600000000002</v>
      </c>
      <c r="R50" s="62"/>
      <c r="S50" s="62"/>
      <c r="T50" s="62"/>
      <c r="U50" s="65">
        <v>33.543900000000001</v>
      </c>
      <c r="V50" s="65">
        <v>31.508299999999998</v>
      </c>
      <c r="W50" s="45">
        <f t="shared" si="7"/>
        <v>62.190199999999997</v>
      </c>
      <c r="X50" s="62"/>
      <c r="Y50" s="62"/>
      <c r="Z50" s="62"/>
      <c r="AA50" s="65">
        <v>29.391999999999999</v>
      </c>
      <c r="AB50" s="65">
        <v>27.2576</v>
      </c>
      <c r="AC50" s="60">
        <f t="shared" si="0"/>
        <v>64.324600000000004</v>
      </c>
      <c r="AD50" s="62"/>
      <c r="AE50" s="62"/>
      <c r="AF50" s="66"/>
    </row>
    <row r="51" spans="2:32" ht="15" customHeight="1">
      <c r="B51" s="120"/>
      <c r="C51" s="56">
        <f t="shared" si="8"/>
        <v>13</v>
      </c>
      <c r="D51" s="16" t="s">
        <v>132</v>
      </c>
      <c r="E51" s="25" t="s">
        <v>106</v>
      </c>
      <c r="F51" s="63"/>
      <c r="G51" s="64">
        <v>0.89500000000000002</v>
      </c>
      <c r="H51" s="56" t="s">
        <v>336</v>
      </c>
      <c r="I51" s="65">
        <v>0.20499999999999999</v>
      </c>
      <c r="J51" s="65">
        <v>0</v>
      </c>
      <c r="K51" s="45">
        <f t="shared" si="5"/>
        <v>1.1000000000000001</v>
      </c>
      <c r="L51" s="62"/>
      <c r="M51" s="62"/>
      <c r="N51" s="62"/>
      <c r="O51" s="65">
        <v>3.258</v>
      </c>
      <c r="P51" s="65">
        <v>2.258</v>
      </c>
      <c r="Q51" s="45">
        <f t="shared" si="6"/>
        <v>2.1000000000000005</v>
      </c>
      <c r="R51" s="62"/>
      <c r="S51" s="62"/>
      <c r="T51" s="62"/>
      <c r="U51" s="65">
        <v>4.0730000000000004</v>
      </c>
      <c r="V51" s="65">
        <v>0</v>
      </c>
      <c r="W51" s="45">
        <f t="shared" si="7"/>
        <v>6.1730000000000009</v>
      </c>
      <c r="X51" s="62"/>
      <c r="Y51" s="62"/>
      <c r="Z51" s="62"/>
      <c r="AA51" s="65">
        <v>4.2530000000000001</v>
      </c>
      <c r="AB51" s="65">
        <v>4.2530000000000001</v>
      </c>
      <c r="AC51" s="60">
        <f t="shared" si="0"/>
        <v>6.1730000000000018</v>
      </c>
      <c r="AD51" s="62"/>
      <c r="AE51" s="62"/>
      <c r="AF51" s="66"/>
    </row>
    <row r="52" spans="2:32" ht="15" customHeight="1">
      <c r="B52" s="120"/>
      <c r="C52" s="56">
        <f t="shared" si="8"/>
        <v>14</v>
      </c>
      <c r="D52" s="16" t="s">
        <v>133</v>
      </c>
      <c r="E52" s="25" t="s">
        <v>107</v>
      </c>
      <c r="F52" s="63"/>
      <c r="G52" s="64"/>
      <c r="H52" s="56" t="s">
        <v>336</v>
      </c>
      <c r="I52" s="65">
        <v>0</v>
      </c>
      <c r="J52" s="65">
        <v>0</v>
      </c>
      <c r="K52" s="45">
        <f t="shared" si="5"/>
        <v>0</v>
      </c>
      <c r="L52" s="62"/>
      <c r="M52" s="62"/>
      <c r="N52" s="62"/>
      <c r="O52" s="65">
        <v>0</v>
      </c>
      <c r="P52" s="65">
        <v>0</v>
      </c>
      <c r="Q52" s="45">
        <f t="shared" si="6"/>
        <v>0</v>
      </c>
      <c r="R52" s="62"/>
      <c r="S52" s="62"/>
      <c r="T52" s="62"/>
      <c r="U52" s="65">
        <v>0</v>
      </c>
      <c r="V52" s="65">
        <v>0</v>
      </c>
      <c r="W52" s="45">
        <f t="shared" si="7"/>
        <v>0</v>
      </c>
      <c r="X52" s="62"/>
      <c r="Y52" s="62"/>
      <c r="Z52" s="62"/>
      <c r="AA52" s="65">
        <v>0</v>
      </c>
      <c r="AB52" s="65">
        <v>0</v>
      </c>
      <c r="AC52" s="60">
        <f t="shared" si="0"/>
        <v>0</v>
      </c>
      <c r="AD52" s="62"/>
      <c r="AE52" s="62"/>
      <c r="AF52" s="66"/>
    </row>
    <row r="53" spans="2:32" ht="15" customHeight="1">
      <c r="B53" s="120"/>
      <c r="C53" s="56">
        <f t="shared" si="8"/>
        <v>15</v>
      </c>
      <c r="D53" s="16" t="s">
        <v>134</v>
      </c>
      <c r="E53" s="25" t="s">
        <v>50</v>
      </c>
      <c r="F53" s="63"/>
      <c r="G53" s="64">
        <v>70.787999999999997</v>
      </c>
      <c r="H53" s="56" t="s">
        <v>336</v>
      </c>
      <c r="I53" s="80">
        <v>23.3752</v>
      </c>
      <c r="J53" s="80">
        <v>64.351299999999995</v>
      </c>
      <c r="K53" s="78">
        <f t="shared" si="5"/>
        <v>29.811899999999994</v>
      </c>
      <c r="L53" s="62"/>
      <c r="M53" s="62"/>
      <c r="N53" s="62"/>
      <c r="O53" s="65">
        <v>4.2442000000000002</v>
      </c>
      <c r="P53" s="65">
        <v>23.334199999999999</v>
      </c>
      <c r="Q53" s="45">
        <f t="shared" si="6"/>
        <v>10.721899999999994</v>
      </c>
      <c r="R53" s="62"/>
      <c r="S53" s="62"/>
      <c r="T53" s="62"/>
      <c r="U53" s="65">
        <v>2.2909999999999999</v>
      </c>
      <c r="V53" s="65">
        <v>5.5519999999999996</v>
      </c>
      <c r="W53" s="45">
        <f t="shared" si="7"/>
        <v>7.4608999999999952</v>
      </c>
      <c r="X53" s="62"/>
      <c r="Y53" s="62"/>
      <c r="Z53" s="62"/>
      <c r="AA53" s="65">
        <v>43.154000000000003</v>
      </c>
      <c r="AB53" s="65">
        <v>42.459000000000003</v>
      </c>
      <c r="AC53" s="60">
        <f t="shared" si="0"/>
        <v>8.1558999999999955</v>
      </c>
      <c r="AD53" s="62"/>
      <c r="AE53" s="62"/>
      <c r="AF53" s="66"/>
    </row>
    <row r="54" spans="2:32" ht="15" customHeight="1">
      <c r="B54" s="120"/>
      <c r="C54" s="56">
        <f t="shared" si="8"/>
        <v>16</v>
      </c>
      <c r="D54" s="16" t="s">
        <v>135</v>
      </c>
      <c r="E54" s="25" t="s">
        <v>108</v>
      </c>
      <c r="F54" s="63"/>
      <c r="G54" s="64">
        <v>0</v>
      </c>
      <c r="H54" s="56" t="s">
        <v>336</v>
      </c>
      <c r="I54" s="80">
        <v>19.3062</v>
      </c>
      <c r="J54" s="80">
        <v>19.3062</v>
      </c>
      <c r="K54" s="78">
        <f t="shared" si="5"/>
        <v>0</v>
      </c>
      <c r="L54" s="62"/>
      <c r="M54" s="62"/>
      <c r="N54" s="62"/>
      <c r="O54" s="65">
        <v>0</v>
      </c>
      <c r="P54" s="65">
        <v>0</v>
      </c>
      <c r="Q54" s="45">
        <f t="shared" si="6"/>
        <v>0</v>
      </c>
      <c r="R54" s="62"/>
      <c r="S54" s="62"/>
      <c r="T54" s="62"/>
      <c r="U54" s="65">
        <v>0</v>
      </c>
      <c r="V54" s="65">
        <v>0</v>
      </c>
      <c r="W54" s="45">
        <f t="shared" si="7"/>
        <v>0</v>
      </c>
      <c r="X54" s="62"/>
      <c r="Y54" s="62"/>
      <c r="Z54" s="62"/>
      <c r="AA54" s="65">
        <v>0</v>
      </c>
      <c r="AB54" s="65">
        <v>0</v>
      </c>
      <c r="AC54" s="60">
        <f t="shared" si="0"/>
        <v>0</v>
      </c>
      <c r="AD54" s="62"/>
      <c r="AE54" s="62"/>
      <c r="AF54" s="66"/>
    </row>
    <row r="55" spans="2:32" ht="15" customHeight="1">
      <c r="B55" s="120"/>
      <c r="C55" s="56">
        <f t="shared" si="8"/>
        <v>17</v>
      </c>
      <c r="D55" s="16" t="s">
        <v>136</v>
      </c>
      <c r="E55" s="25" t="s">
        <v>109</v>
      </c>
      <c r="F55" s="63"/>
      <c r="G55" s="64">
        <v>0</v>
      </c>
      <c r="H55" s="56" t="s">
        <v>336</v>
      </c>
      <c r="I55" s="65">
        <v>0</v>
      </c>
      <c r="J55" s="65">
        <v>0</v>
      </c>
      <c r="K55" s="45">
        <f t="shared" si="5"/>
        <v>0</v>
      </c>
      <c r="L55" s="62"/>
      <c r="M55" s="62"/>
      <c r="N55" s="62"/>
      <c r="O55" s="65">
        <v>0</v>
      </c>
      <c r="P55" s="65">
        <v>0</v>
      </c>
      <c r="Q55" s="45">
        <f t="shared" si="6"/>
        <v>0</v>
      </c>
      <c r="R55" s="62"/>
      <c r="S55" s="62"/>
      <c r="T55" s="62"/>
      <c r="U55" s="65">
        <v>8.2799999999999994</v>
      </c>
      <c r="V55" s="65">
        <v>8.2799999999999994</v>
      </c>
      <c r="W55" s="45">
        <f t="shared" si="7"/>
        <v>0</v>
      </c>
      <c r="X55" s="62"/>
      <c r="Y55" s="62"/>
      <c r="Z55" s="62"/>
      <c r="AA55" s="65">
        <v>0</v>
      </c>
      <c r="AB55" s="65">
        <v>0</v>
      </c>
      <c r="AC55" s="60">
        <f t="shared" si="0"/>
        <v>0</v>
      </c>
      <c r="AD55" s="62"/>
      <c r="AE55" s="62"/>
      <c r="AF55" s="66"/>
    </row>
    <row r="56" spans="2:32" ht="15" customHeight="1">
      <c r="B56" s="120"/>
      <c r="C56" s="56">
        <f t="shared" si="8"/>
        <v>18</v>
      </c>
      <c r="D56" s="16" t="s">
        <v>137</v>
      </c>
      <c r="E56" s="25" t="s">
        <v>110</v>
      </c>
      <c r="F56" s="63"/>
      <c r="G56" s="64">
        <v>0</v>
      </c>
      <c r="H56" s="56" t="s">
        <v>336</v>
      </c>
      <c r="I56" s="65">
        <v>225.37299999999999</v>
      </c>
      <c r="J56" s="65">
        <v>0</v>
      </c>
      <c r="K56" s="81">
        <f t="shared" si="5"/>
        <v>225.37299999999999</v>
      </c>
      <c r="L56" s="62"/>
      <c r="M56" s="62"/>
      <c r="N56" s="62"/>
      <c r="O56" s="65">
        <v>79.549000000000007</v>
      </c>
      <c r="P56" s="65">
        <v>0</v>
      </c>
      <c r="Q56" s="45">
        <f t="shared" si="6"/>
        <v>304.92200000000003</v>
      </c>
      <c r="R56" s="62"/>
      <c r="S56" s="62"/>
      <c r="T56" s="62"/>
      <c r="U56" s="65">
        <v>55.323999999999998</v>
      </c>
      <c r="V56" s="65">
        <v>0</v>
      </c>
      <c r="W56" s="45">
        <f t="shared" si="7"/>
        <v>360.24600000000004</v>
      </c>
      <c r="X56" s="62"/>
      <c r="Y56" s="62"/>
      <c r="Z56" s="62"/>
      <c r="AA56" s="65">
        <v>148.58199999999999</v>
      </c>
      <c r="AB56" s="65">
        <v>148.58199999999999</v>
      </c>
      <c r="AC56" s="60">
        <f t="shared" si="0"/>
        <v>360.24600000000004</v>
      </c>
      <c r="AD56" s="62"/>
      <c r="AE56" s="62"/>
      <c r="AF56" s="66"/>
    </row>
    <row r="57" spans="2:32" ht="15" customHeight="1">
      <c r="B57" s="120"/>
      <c r="C57" s="56">
        <f t="shared" si="8"/>
        <v>19</v>
      </c>
      <c r="D57" s="16" t="s">
        <v>138</v>
      </c>
      <c r="E57" s="11" t="s">
        <v>111</v>
      </c>
      <c r="F57" s="63"/>
      <c r="G57" s="64">
        <v>0</v>
      </c>
      <c r="H57" s="56" t="s">
        <v>336</v>
      </c>
      <c r="I57" s="65">
        <v>0</v>
      </c>
      <c r="J57" s="65">
        <v>0</v>
      </c>
      <c r="K57" s="45">
        <f t="shared" si="5"/>
        <v>0</v>
      </c>
      <c r="L57" s="62"/>
      <c r="M57" s="62"/>
      <c r="N57" s="62"/>
      <c r="O57" s="65">
        <v>8</v>
      </c>
      <c r="P57" s="65">
        <v>0</v>
      </c>
      <c r="Q57" s="45">
        <f t="shared" si="6"/>
        <v>8</v>
      </c>
      <c r="R57" s="62"/>
      <c r="S57" s="62"/>
      <c r="T57" s="62"/>
      <c r="U57" s="65">
        <v>0</v>
      </c>
      <c r="V57" s="65">
        <v>0</v>
      </c>
      <c r="W57" s="45">
        <f t="shared" si="7"/>
        <v>8</v>
      </c>
      <c r="X57" s="62"/>
      <c r="Y57" s="62"/>
      <c r="Z57" s="62"/>
      <c r="AA57" s="65">
        <v>0</v>
      </c>
      <c r="AB57" s="65">
        <v>0</v>
      </c>
      <c r="AC57" s="60">
        <f t="shared" si="0"/>
        <v>8</v>
      </c>
      <c r="AD57" s="62"/>
      <c r="AE57" s="62"/>
      <c r="AF57" s="66"/>
    </row>
    <row r="58" spans="2:32" ht="15" customHeight="1">
      <c r="B58" s="120"/>
      <c r="C58" s="56">
        <f t="shared" si="8"/>
        <v>20</v>
      </c>
      <c r="D58" s="16" t="s">
        <v>139</v>
      </c>
      <c r="E58" s="11" t="s">
        <v>112</v>
      </c>
      <c r="F58" s="63"/>
      <c r="G58" s="64">
        <v>0</v>
      </c>
      <c r="H58" s="56" t="s">
        <v>336</v>
      </c>
      <c r="I58" s="65">
        <v>0</v>
      </c>
      <c r="J58" s="65">
        <v>0</v>
      </c>
      <c r="K58" s="45">
        <f t="shared" si="5"/>
        <v>0</v>
      </c>
      <c r="L58" s="62"/>
      <c r="M58" s="62"/>
      <c r="N58" s="62"/>
      <c r="O58" s="65">
        <v>0</v>
      </c>
      <c r="P58" s="65">
        <v>0</v>
      </c>
      <c r="Q58" s="45">
        <f t="shared" si="6"/>
        <v>0</v>
      </c>
      <c r="R58" s="62"/>
      <c r="S58" s="62"/>
      <c r="T58" s="62"/>
      <c r="U58" s="65">
        <v>0</v>
      </c>
      <c r="V58" s="65">
        <v>0</v>
      </c>
      <c r="W58" s="45">
        <f t="shared" si="7"/>
        <v>0</v>
      </c>
      <c r="X58" s="62"/>
      <c r="Y58" s="62"/>
      <c r="Z58" s="62"/>
      <c r="AA58" s="65">
        <v>0</v>
      </c>
      <c r="AB58" s="65">
        <v>0</v>
      </c>
      <c r="AC58" s="60">
        <f t="shared" si="0"/>
        <v>0</v>
      </c>
      <c r="AD58" s="62"/>
      <c r="AE58" s="62"/>
      <c r="AF58" s="66"/>
    </row>
    <row r="59" spans="2:32" ht="15" customHeight="1">
      <c r="B59" s="120"/>
      <c r="C59" s="56">
        <f t="shared" si="8"/>
        <v>21</v>
      </c>
      <c r="D59" s="16" t="s">
        <v>140</v>
      </c>
      <c r="E59" s="11" t="s">
        <v>113</v>
      </c>
      <c r="F59" s="63"/>
      <c r="G59" s="64">
        <v>0</v>
      </c>
      <c r="H59" s="56" t="s">
        <v>336</v>
      </c>
      <c r="I59" s="65">
        <v>0</v>
      </c>
      <c r="J59" s="65">
        <v>0</v>
      </c>
      <c r="K59" s="45">
        <f t="shared" si="5"/>
        <v>0</v>
      </c>
      <c r="L59" s="62"/>
      <c r="M59" s="62"/>
      <c r="N59" s="62"/>
      <c r="O59" s="65">
        <v>0</v>
      </c>
      <c r="P59" s="65">
        <v>0</v>
      </c>
      <c r="Q59" s="45">
        <f t="shared" si="6"/>
        <v>0</v>
      </c>
      <c r="R59" s="62"/>
      <c r="S59" s="62"/>
      <c r="T59" s="62"/>
      <c r="U59" s="65">
        <v>0</v>
      </c>
      <c r="V59" s="65">
        <v>0</v>
      </c>
      <c r="W59" s="45">
        <f t="shared" si="7"/>
        <v>0</v>
      </c>
      <c r="X59" s="62"/>
      <c r="Y59" s="62"/>
      <c r="Z59" s="62"/>
      <c r="AA59" s="65">
        <v>0</v>
      </c>
      <c r="AB59" s="65">
        <v>0</v>
      </c>
      <c r="AC59" s="60">
        <f t="shared" si="0"/>
        <v>0</v>
      </c>
      <c r="AD59" s="62"/>
      <c r="AE59" s="62"/>
      <c r="AF59" s="66"/>
    </row>
    <row r="60" spans="2:32" ht="15" customHeight="1">
      <c r="B60" s="120"/>
      <c r="C60" s="56">
        <f t="shared" si="8"/>
        <v>22</v>
      </c>
      <c r="D60" s="18" t="s">
        <v>141</v>
      </c>
      <c r="E60" s="27" t="s">
        <v>114</v>
      </c>
      <c r="F60" s="63"/>
      <c r="G60" s="64">
        <v>0</v>
      </c>
      <c r="H60" s="56" t="s">
        <v>336</v>
      </c>
      <c r="I60" s="65">
        <v>0</v>
      </c>
      <c r="J60" s="65">
        <v>0</v>
      </c>
      <c r="K60" s="45">
        <f t="shared" si="5"/>
        <v>0</v>
      </c>
      <c r="L60" s="62"/>
      <c r="M60" s="62"/>
      <c r="N60" s="62"/>
      <c r="O60" s="65">
        <v>0</v>
      </c>
      <c r="P60" s="65">
        <v>0</v>
      </c>
      <c r="Q60" s="45">
        <f t="shared" si="6"/>
        <v>0</v>
      </c>
      <c r="R60" s="62"/>
      <c r="S60" s="62"/>
      <c r="T60" s="62"/>
      <c r="U60" s="65">
        <v>0</v>
      </c>
      <c r="V60" s="65">
        <v>0</v>
      </c>
      <c r="W60" s="45">
        <f t="shared" si="7"/>
        <v>0</v>
      </c>
      <c r="X60" s="62"/>
      <c r="Y60" s="62"/>
      <c r="Z60" s="62"/>
      <c r="AA60" s="65">
        <v>0</v>
      </c>
      <c r="AB60" s="65">
        <v>0</v>
      </c>
      <c r="AC60" s="60">
        <f t="shared" si="0"/>
        <v>0</v>
      </c>
      <c r="AD60" s="62"/>
      <c r="AE60" s="62"/>
      <c r="AF60" s="66"/>
    </row>
    <row r="61" spans="2:32" ht="15" customHeight="1">
      <c r="B61" s="120"/>
      <c r="C61" s="56">
        <f t="shared" si="8"/>
        <v>23</v>
      </c>
      <c r="D61" s="18" t="s">
        <v>142</v>
      </c>
      <c r="E61" s="27" t="s">
        <v>115</v>
      </c>
      <c r="F61" s="63"/>
      <c r="G61" s="64">
        <v>0</v>
      </c>
      <c r="H61" s="56" t="s">
        <v>336</v>
      </c>
      <c r="I61" s="65">
        <v>0</v>
      </c>
      <c r="J61" s="65">
        <v>0</v>
      </c>
      <c r="K61" s="45">
        <f t="shared" si="5"/>
        <v>0</v>
      </c>
      <c r="L61" s="62"/>
      <c r="M61" s="62"/>
      <c r="N61" s="62"/>
      <c r="O61" s="65">
        <v>0</v>
      </c>
      <c r="P61" s="65">
        <v>0</v>
      </c>
      <c r="Q61" s="45">
        <f t="shared" si="6"/>
        <v>0</v>
      </c>
      <c r="R61" s="62"/>
      <c r="S61" s="62"/>
      <c r="T61" s="62"/>
      <c r="U61" s="65">
        <v>0</v>
      </c>
      <c r="V61" s="65">
        <v>0</v>
      </c>
      <c r="W61" s="45">
        <f t="shared" si="7"/>
        <v>0</v>
      </c>
      <c r="X61" s="62"/>
      <c r="Y61" s="62"/>
      <c r="Z61" s="62"/>
      <c r="AA61" s="65">
        <v>0</v>
      </c>
      <c r="AB61" s="65">
        <v>0</v>
      </c>
      <c r="AC61" s="60">
        <f t="shared" si="0"/>
        <v>0</v>
      </c>
      <c r="AD61" s="62"/>
      <c r="AE61" s="62"/>
      <c r="AF61" s="66"/>
    </row>
    <row r="62" spans="2:32" ht="15" customHeight="1">
      <c r="B62" s="120"/>
      <c r="C62" s="56">
        <f t="shared" si="8"/>
        <v>24</v>
      </c>
      <c r="D62" s="18" t="s">
        <v>349</v>
      </c>
      <c r="E62" s="31" t="s">
        <v>350</v>
      </c>
      <c r="F62" s="63"/>
      <c r="G62" s="64">
        <v>0</v>
      </c>
      <c r="H62" s="56" t="s">
        <v>336</v>
      </c>
      <c r="I62" s="65">
        <v>0</v>
      </c>
      <c r="J62" s="65">
        <v>0</v>
      </c>
      <c r="K62" s="45">
        <f t="shared" si="5"/>
        <v>0</v>
      </c>
      <c r="L62" s="62"/>
      <c r="M62" s="62"/>
      <c r="N62" s="62"/>
      <c r="O62" s="65">
        <v>0</v>
      </c>
      <c r="P62" s="65">
        <v>0</v>
      </c>
      <c r="Q62" s="45">
        <f t="shared" si="6"/>
        <v>0</v>
      </c>
      <c r="R62" s="62"/>
      <c r="S62" s="62"/>
      <c r="T62" s="62"/>
      <c r="U62" s="65">
        <v>0</v>
      </c>
      <c r="V62" s="65">
        <v>0</v>
      </c>
      <c r="W62" s="45">
        <f t="shared" si="7"/>
        <v>0</v>
      </c>
      <c r="X62" s="62"/>
      <c r="Y62" s="62"/>
      <c r="Z62" s="62"/>
      <c r="AA62" s="65">
        <v>0</v>
      </c>
      <c r="AB62" s="65">
        <v>0</v>
      </c>
      <c r="AC62" s="60">
        <f t="shared" si="0"/>
        <v>0</v>
      </c>
      <c r="AD62" s="62"/>
      <c r="AE62" s="62"/>
      <c r="AF62" s="66"/>
    </row>
    <row r="63" spans="2:32" ht="15" customHeight="1">
      <c r="B63" s="120"/>
      <c r="C63" s="56">
        <f t="shared" si="8"/>
        <v>25</v>
      </c>
      <c r="D63" s="18" t="s">
        <v>351</v>
      </c>
      <c r="E63" s="31" t="s">
        <v>385</v>
      </c>
      <c r="F63" s="63"/>
      <c r="G63" s="64">
        <v>0</v>
      </c>
      <c r="H63" s="56" t="s">
        <v>336</v>
      </c>
      <c r="I63" s="65">
        <v>0</v>
      </c>
      <c r="J63" s="65">
        <v>0</v>
      </c>
      <c r="K63" s="45">
        <f t="shared" si="5"/>
        <v>0</v>
      </c>
      <c r="L63" s="62"/>
      <c r="M63" s="62"/>
      <c r="N63" s="62"/>
      <c r="O63" s="65">
        <v>0</v>
      </c>
      <c r="P63" s="65">
        <v>0</v>
      </c>
      <c r="Q63" s="45">
        <f t="shared" si="6"/>
        <v>0</v>
      </c>
      <c r="R63" s="62"/>
      <c r="S63" s="62"/>
      <c r="T63" s="62"/>
      <c r="U63" s="65">
        <v>0</v>
      </c>
      <c r="V63" s="65">
        <v>0</v>
      </c>
      <c r="W63" s="45">
        <f t="shared" si="7"/>
        <v>0</v>
      </c>
      <c r="X63" s="62"/>
      <c r="Y63" s="62"/>
      <c r="Z63" s="62"/>
      <c r="AA63" s="65">
        <v>0</v>
      </c>
      <c r="AB63" s="65">
        <v>0</v>
      </c>
      <c r="AC63" s="60">
        <f t="shared" si="0"/>
        <v>0</v>
      </c>
      <c r="AD63" s="62"/>
      <c r="AE63" s="62"/>
      <c r="AF63" s="66"/>
    </row>
    <row r="64" spans="2:32" ht="15" customHeight="1">
      <c r="B64" s="120"/>
      <c r="C64" s="56">
        <f t="shared" si="8"/>
        <v>26</v>
      </c>
      <c r="D64" s="18" t="s">
        <v>352</v>
      </c>
      <c r="E64" s="31" t="s">
        <v>353</v>
      </c>
      <c r="F64" s="63"/>
      <c r="G64" s="64">
        <v>0</v>
      </c>
      <c r="H64" s="56" t="s">
        <v>336</v>
      </c>
      <c r="I64" s="65">
        <v>0</v>
      </c>
      <c r="J64" s="65">
        <v>0</v>
      </c>
      <c r="K64" s="45">
        <f t="shared" si="5"/>
        <v>0</v>
      </c>
      <c r="L64" s="62"/>
      <c r="M64" s="62"/>
      <c r="N64" s="62"/>
      <c r="O64" s="65">
        <v>0</v>
      </c>
      <c r="P64" s="65">
        <v>0</v>
      </c>
      <c r="Q64" s="45">
        <f t="shared" si="6"/>
        <v>0</v>
      </c>
      <c r="R64" s="62"/>
      <c r="S64" s="62"/>
      <c r="T64" s="62"/>
      <c r="U64" s="65">
        <v>0</v>
      </c>
      <c r="V64" s="65">
        <v>0</v>
      </c>
      <c r="W64" s="45">
        <f t="shared" si="7"/>
        <v>0</v>
      </c>
      <c r="X64" s="62"/>
      <c r="Y64" s="62"/>
      <c r="Z64" s="62"/>
      <c r="AA64" s="65">
        <v>0</v>
      </c>
      <c r="AB64" s="65">
        <v>0</v>
      </c>
      <c r="AC64" s="60">
        <f t="shared" si="0"/>
        <v>0</v>
      </c>
      <c r="AD64" s="62"/>
      <c r="AE64" s="62"/>
      <c r="AF64" s="66"/>
    </row>
    <row r="65" spans="2:32" ht="15" customHeight="1">
      <c r="B65" s="120"/>
      <c r="C65" s="56">
        <f t="shared" si="8"/>
        <v>27</v>
      </c>
      <c r="D65" s="18" t="s">
        <v>391</v>
      </c>
      <c r="E65" s="31" t="s">
        <v>392</v>
      </c>
      <c r="F65" s="63"/>
      <c r="G65" s="64">
        <v>0</v>
      </c>
      <c r="H65" s="56" t="s">
        <v>336</v>
      </c>
      <c r="I65" s="65">
        <v>0</v>
      </c>
      <c r="J65" s="65">
        <v>0</v>
      </c>
      <c r="K65" s="45">
        <f>SUM(G65+I65-J65)</f>
        <v>0</v>
      </c>
      <c r="L65" s="62"/>
      <c r="M65" s="62"/>
      <c r="N65" s="62"/>
      <c r="O65" s="65">
        <v>0</v>
      </c>
      <c r="P65" s="65">
        <v>0</v>
      </c>
      <c r="Q65" s="45">
        <f>SUM(K65+O65-P65)</f>
        <v>0</v>
      </c>
      <c r="R65" s="62"/>
      <c r="S65" s="62"/>
      <c r="T65" s="62"/>
      <c r="U65" s="65">
        <v>0</v>
      </c>
      <c r="V65" s="65">
        <v>0</v>
      </c>
      <c r="W65" s="45">
        <f>SUM(Q65+U65-V65)</f>
        <v>0</v>
      </c>
      <c r="X65" s="62"/>
      <c r="Y65" s="62"/>
      <c r="Z65" s="62"/>
      <c r="AA65" s="65">
        <v>0</v>
      </c>
      <c r="AB65" s="65">
        <v>0</v>
      </c>
      <c r="AC65" s="60">
        <f>SUM(W65+AA65-AB65)</f>
        <v>0</v>
      </c>
      <c r="AD65" s="62"/>
      <c r="AE65" s="62"/>
      <c r="AF65" s="66"/>
    </row>
    <row r="66" spans="2:32" ht="15" customHeight="1">
      <c r="B66" s="120"/>
      <c r="C66" s="56"/>
      <c r="D66" s="18"/>
      <c r="E66" s="31"/>
      <c r="F66" s="63"/>
      <c r="G66" s="64"/>
      <c r="H66" s="56"/>
      <c r="I66" s="65"/>
      <c r="J66" s="65"/>
      <c r="K66" s="45"/>
      <c r="L66" s="62"/>
      <c r="M66" s="62"/>
      <c r="N66" s="62"/>
      <c r="O66" s="65"/>
      <c r="P66" s="65"/>
      <c r="Q66" s="45"/>
      <c r="R66" s="62"/>
      <c r="S66" s="62"/>
      <c r="T66" s="62"/>
      <c r="U66" s="65"/>
      <c r="V66" s="65"/>
      <c r="W66" s="45"/>
      <c r="X66" s="62"/>
      <c r="Y66" s="62"/>
      <c r="Z66" s="62"/>
      <c r="AA66" s="65"/>
      <c r="AB66" s="65"/>
      <c r="AC66" s="60"/>
      <c r="AD66" s="62"/>
      <c r="AE66" s="62"/>
      <c r="AF66" s="66"/>
    </row>
    <row r="67" spans="2:32" ht="15" customHeight="1">
      <c r="B67" s="120"/>
      <c r="C67" s="56"/>
      <c r="D67" s="18"/>
      <c r="E67" s="31"/>
      <c r="F67" s="63"/>
      <c r="G67" s="64"/>
      <c r="H67" s="56"/>
      <c r="I67" s="65"/>
      <c r="J67" s="65"/>
      <c r="K67" s="45"/>
      <c r="L67" s="62"/>
      <c r="M67" s="62"/>
      <c r="N67" s="62"/>
      <c r="O67" s="65"/>
      <c r="P67" s="65"/>
      <c r="Q67" s="45"/>
      <c r="R67" s="62"/>
      <c r="S67" s="62"/>
      <c r="T67" s="62"/>
      <c r="U67" s="65"/>
      <c r="V67" s="65"/>
      <c r="W67" s="45"/>
      <c r="X67" s="62"/>
      <c r="Y67" s="62"/>
      <c r="Z67" s="62"/>
      <c r="AA67" s="65"/>
      <c r="AB67" s="65"/>
      <c r="AC67" s="60"/>
      <c r="AD67" s="62"/>
      <c r="AE67" s="62"/>
      <c r="AF67" s="66"/>
    </row>
    <row r="68" spans="2:32" ht="15" customHeight="1">
      <c r="B68" s="120"/>
      <c r="C68" s="56"/>
      <c r="D68" s="20"/>
      <c r="E68" s="31"/>
      <c r="F68" s="63"/>
      <c r="G68" s="64"/>
      <c r="H68" s="56" t="s">
        <v>336</v>
      </c>
      <c r="I68" s="65">
        <v>0</v>
      </c>
      <c r="J68" s="65">
        <v>0</v>
      </c>
      <c r="K68" s="45">
        <f t="shared" si="5"/>
        <v>0</v>
      </c>
      <c r="L68" s="62"/>
      <c r="M68" s="62"/>
      <c r="N68" s="62"/>
      <c r="O68" s="65">
        <v>0</v>
      </c>
      <c r="P68" s="65">
        <v>0</v>
      </c>
      <c r="Q68" s="45">
        <f t="shared" si="6"/>
        <v>0</v>
      </c>
      <c r="R68" s="62"/>
      <c r="S68" s="62"/>
      <c r="T68" s="62"/>
      <c r="U68" s="65">
        <v>0</v>
      </c>
      <c r="V68" s="65">
        <v>0</v>
      </c>
      <c r="W68" s="45">
        <f t="shared" si="7"/>
        <v>0</v>
      </c>
      <c r="X68" s="62"/>
      <c r="Y68" s="62"/>
      <c r="Z68" s="62"/>
      <c r="AA68" s="65">
        <v>0</v>
      </c>
      <c r="AB68" s="65">
        <v>0</v>
      </c>
      <c r="AC68" s="60">
        <f t="shared" si="0"/>
        <v>0</v>
      </c>
      <c r="AD68" s="62"/>
      <c r="AE68" s="62"/>
      <c r="AF68" s="66"/>
    </row>
    <row r="69" spans="2:32" ht="15" customHeight="1" thickBot="1">
      <c r="B69" s="121"/>
      <c r="C69" s="55"/>
      <c r="D69" s="7"/>
      <c r="E69" s="10"/>
      <c r="F69" s="82"/>
      <c r="G69" s="83"/>
      <c r="H69" s="56" t="s">
        <v>336</v>
      </c>
      <c r="I69" s="65">
        <v>0</v>
      </c>
      <c r="J69" s="65">
        <v>0</v>
      </c>
      <c r="K69" s="45">
        <f t="shared" si="5"/>
        <v>0</v>
      </c>
      <c r="L69" s="84"/>
      <c r="M69" s="84"/>
      <c r="N69" s="84"/>
      <c r="O69" s="65">
        <v>0</v>
      </c>
      <c r="P69" s="65">
        <v>0</v>
      </c>
      <c r="Q69" s="45">
        <f t="shared" si="6"/>
        <v>0</v>
      </c>
      <c r="R69" s="84"/>
      <c r="S69" s="84"/>
      <c r="T69" s="84"/>
      <c r="U69" s="65">
        <v>0</v>
      </c>
      <c r="V69" s="65">
        <v>0</v>
      </c>
      <c r="W69" s="45">
        <f t="shared" si="7"/>
        <v>0</v>
      </c>
      <c r="X69" s="84"/>
      <c r="Y69" s="84"/>
      <c r="Z69" s="84"/>
      <c r="AA69" s="65">
        <v>0</v>
      </c>
      <c r="AB69" s="65">
        <v>0</v>
      </c>
      <c r="AC69" s="60">
        <f t="shared" si="0"/>
        <v>0</v>
      </c>
      <c r="AD69" s="84"/>
      <c r="AE69" s="84"/>
      <c r="AF69" s="85"/>
    </row>
    <row r="70" spans="2:32" ht="15" customHeight="1" thickBot="1">
      <c r="B70" s="122" t="s">
        <v>18</v>
      </c>
      <c r="C70" s="123"/>
      <c r="D70" s="123"/>
      <c r="E70" s="29" t="s">
        <v>16</v>
      </c>
      <c r="F70" s="67"/>
      <c r="G70" s="68">
        <f>SUM(G39:G69)</f>
        <v>4278.1147000000001</v>
      </c>
      <c r="H70" s="69" t="s">
        <v>336</v>
      </c>
      <c r="I70" s="70">
        <f>SUM(I39:I69)</f>
        <v>5172.2519999999995</v>
      </c>
      <c r="J70" s="71">
        <f>SUM(J39:J69)</f>
        <v>5280.8760999999995</v>
      </c>
      <c r="K70" s="71">
        <f>SUM(K39:K69)</f>
        <v>4169.5906000000004</v>
      </c>
      <c r="L70" s="72"/>
      <c r="M70" s="73"/>
      <c r="N70" s="74"/>
      <c r="O70" s="72">
        <f>SUM(O39:O69)</f>
        <v>1984.3138000000001</v>
      </c>
      <c r="P70" s="72">
        <f>SUM(P39:P69)</f>
        <v>2358.9054999999994</v>
      </c>
      <c r="Q70" s="72">
        <f>SUM(Q39:Q69)</f>
        <v>3794.9988999999996</v>
      </c>
      <c r="R70" s="73"/>
      <c r="S70" s="73"/>
      <c r="T70" s="74"/>
      <c r="U70" s="72">
        <f>SUM(U39:U69)</f>
        <v>2078.6927000000001</v>
      </c>
      <c r="V70" s="72">
        <f>SUM(V39:V69)</f>
        <v>2931.4279000000001</v>
      </c>
      <c r="W70" s="72">
        <f>SUM(W39:W69)</f>
        <v>2942.2637000000004</v>
      </c>
      <c r="X70" s="72"/>
      <c r="Y70" s="73"/>
      <c r="Z70" s="74"/>
      <c r="AA70" s="72">
        <f>SUM(AA39:AA69)</f>
        <v>3947.082699999999</v>
      </c>
      <c r="AB70" s="72">
        <f>SUM(AB39:AB69)</f>
        <v>4188.0308800000003</v>
      </c>
      <c r="AC70" s="75">
        <f>SUM(AC39:AC69)</f>
        <v>2701.3155200000006</v>
      </c>
      <c r="AD70" s="64"/>
      <c r="AE70" s="64"/>
      <c r="AF70" s="73"/>
    </row>
    <row r="71" spans="2:32" ht="14.25" customHeight="1">
      <c r="B71" s="86"/>
      <c r="C71" s="53">
        <v>1</v>
      </c>
      <c r="D71" s="15" t="s">
        <v>170</v>
      </c>
      <c r="E71" s="24" t="s">
        <v>390</v>
      </c>
      <c r="F71" s="87"/>
      <c r="G71" s="41"/>
      <c r="H71" s="56" t="s">
        <v>336</v>
      </c>
      <c r="I71" s="58">
        <v>750</v>
      </c>
      <c r="J71" s="58">
        <v>702.74749999999995</v>
      </c>
      <c r="K71" s="45">
        <f t="shared" ref="K71:K106" si="9">SUM(G71+I71-J71)</f>
        <v>47.252500000000055</v>
      </c>
      <c r="L71" s="56"/>
      <c r="M71" s="56"/>
      <c r="N71" s="56"/>
      <c r="O71" s="58">
        <v>660</v>
      </c>
      <c r="P71" s="58">
        <v>634.01239999999996</v>
      </c>
      <c r="Q71" s="45">
        <f t="shared" ref="Q71:Q106" si="10">SUM(K71+O71-P71)</f>
        <v>73.240100000000098</v>
      </c>
      <c r="R71" s="56"/>
      <c r="S71" s="56"/>
      <c r="T71" s="56"/>
      <c r="U71" s="58">
        <v>1000</v>
      </c>
      <c r="V71" s="58">
        <v>571.94849999999997</v>
      </c>
      <c r="W71" s="45">
        <f t="shared" ref="W71:W106" si="11">SUM(Q71+U71-V71)</f>
        <v>501.29160000000002</v>
      </c>
      <c r="X71" s="56"/>
      <c r="Y71" s="56"/>
      <c r="Z71" s="56"/>
      <c r="AA71" s="58">
        <v>600</v>
      </c>
      <c r="AB71" s="58">
        <v>1060.5999999999999</v>
      </c>
      <c r="AC71" s="45">
        <f t="shared" si="0"/>
        <v>40.691600000000108</v>
      </c>
      <c r="AD71" s="56"/>
      <c r="AE71" s="56"/>
      <c r="AF71" s="88"/>
    </row>
    <row r="72" spans="2:32" ht="14.25" customHeight="1">
      <c r="B72" s="89"/>
      <c r="C72" s="56">
        <f>SUM(C71+1)</f>
        <v>2</v>
      </c>
      <c r="D72" s="16" t="s">
        <v>171</v>
      </c>
      <c r="E72" s="25" t="s">
        <v>143</v>
      </c>
      <c r="F72" s="87"/>
      <c r="G72" s="41"/>
      <c r="H72" s="56" t="s">
        <v>336</v>
      </c>
      <c r="I72" s="58">
        <v>0</v>
      </c>
      <c r="J72" s="58">
        <v>0</v>
      </c>
      <c r="K72" s="45">
        <f t="shared" si="9"/>
        <v>0</v>
      </c>
      <c r="L72" s="56"/>
      <c r="M72" s="56"/>
      <c r="N72" s="56"/>
      <c r="O72" s="58">
        <v>0</v>
      </c>
      <c r="P72" s="58">
        <v>0</v>
      </c>
      <c r="Q72" s="45">
        <f t="shared" si="10"/>
        <v>0</v>
      </c>
      <c r="R72" s="56"/>
      <c r="S72" s="56"/>
      <c r="T72" s="56"/>
      <c r="U72" s="58">
        <v>0</v>
      </c>
      <c r="V72" s="58">
        <v>0</v>
      </c>
      <c r="W72" s="45">
        <f t="shared" si="11"/>
        <v>0</v>
      </c>
      <c r="X72" s="56"/>
      <c r="Y72" s="56"/>
      <c r="Z72" s="56"/>
      <c r="AA72" s="58">
        <v>0</v>
      </c>
      <c r="AB72" s="58">
        <v>0</v>
      </c>
      <c r="AC72" s="60">
        <f t="shared" si="0"/>
        <v>0</v>
      </c>
      <c r="AD72" s="56"/>
      <c r="AE72" s="56"/>
      <c r="AF72" s="61"/>
    </row>
    <row r="73" spans="2:32" ht="14.25" customHeight="1">
      <c r="B73" s="120" t="s">
        <v>19</v>
      </c>
      <c r="C73" s="56">
        <f t="shared" ref="C73:C102" si="12">SUM(C72+1)</f>
        <v>3</v>
      </c>
      <c r="D73" s="16" t="s">
        <v>172</v>
      </c>
      <c r="E73" s="25" t="s">
        <v>144</v>
      </c>
      <c r="F73" s="57"/>
      <c r="G73" s="41">
        <v>4.9480000000000004</v>
      </c>
      <c r="H73" s="56" t="s">
        <v>336</v>
      </c>
      <c r="I73" s="65">
        <v>377.18900000000002</v>
      </c>
      <c r="J73" s="65">
        <v>377.18900000000002</v>
      </c>
      <c r="K73" s="45">
        <f t="shared" si="9"/>
        <v>4.9479999999999791</v>
      </c>
      <c r="L73" s="56"/>
      <c r="M73" s="56"/>
      <c r="N73" s="56"/>
      <c r="O73" s="65">
        <v>166.8</v>
      </c>
      <c r="P73" s="65">
        <v>166.8</v>
      </c>
      <c r="Q73" s="45">
        <f t="shared" si="10"/>
        <v>4.9479999999999791</v>
      </c>
      <c r="R73" s="56"/>
      <c r="S73" s="56"/>
      <c r="T73" s="56"/>
      <c r="U73" s="65">
        <v>226.43799999999999</v>
      </c>
      <c r="V73" s="65">
        <v>214.143</v>
      </c>
      <c r="W73" s="45">
        <f t="shared" si="11"/>
        <v>17.242999999999967</v>
      </c>
      <c r="X73" s="56"/>
      <c r="Y73" s="56"/>
      <c r="Z73" s="56"/>
      <c r="AA73" s="65">
        <v>498.70100000000002</v>
      </c>
      <c r="AB73" s="65">
        <v>501.38799999999998</v>
      </c>
      <c r="AC73" s="60">
        <f t="shared" si="0"/>
        <v>14.555999999999983</v>
      </c>
      <c r="AD73" s="56"/>
      <c r="AE73" s="56"/>
      <c r="AF73" s="61"/>
    </row>
    <row r="74" spans="2:32" ht="14.25" customHeight="1">
      <c r="B74" s="120"/>
      <c r="C74" s="56">
        <f t="shared" si="12"/>
        <v>4</v>
      </c>
      <c r="D74" s="16" t="s">
        <v>173</v>
      </c>
      <c r="E74" s="25" t="s">
        <v>145</v>
      </c>
      <c r="F74" s="63"/>
      <c r="G74" s="64"/>
      <c r="H74" s="56" t="s">
        <v>336</v>
      </c>
      <c r="I74" s="65">
        <v>0</v>
      </c>
      <c r="J74" s="65">
        <v>0</v>
      </c>
      <c r="K74" s="45">
        <f t="shared" si="9"/>
        <v>0</v>
      </c>
      <c r="L74" s="62"/>
      <c r="M74" s="62"/>
      <c r="N74" s="62"/>
      <c r="O74" s="65">
        <v>0</v>
      </c>
      <c r="P74" s="65">
        <v>0</v>
      </c>
      <c r="Q74" s="45">
        <f t="shared" si="10"/>
        <v>0</v>
      </c>
      <c r="R74" s="62"/>
      <c r="S74" s="62"/>
      <c r="T74" s="62"/>
      <c r="U74" s="65">
        <v>0</v>
      </c>
      <c r="V74" s="65">
        <v>0</v>
      </c>
      <c r="W74" s="45">
        <f t="shared" si="11"/>
        <v>0</v>
      </c>
      <c r="X74" s="62"/>
      <c r="Y74" s="62"/>
      <c r="Z74" s="62"/>
      <c r="AA74" s="65">
        <v>0</v>
      </c>
      <c r="AB74" s="65">
        <v>0</v>
      </c>
      <c r="AC74" s="60">
        <f t="shared" si="0"/>
        <v>0</v>
      </c>
      <c r="AD74" s="62"/>
      <c r="AE74" s="62"/>
      <c r="AF74" s="66"/>
    </row>
    <row r="75" spans="2:32" ht="14.25" customHeight="1">
      <c r="B75" s="120"/>
      <c r="C75" s="56">
        <f t="shared" si="12"/>
        <v>5</v>
      </c>
      <c r="D75" s="16" t="s">
        <v>174</v>
      </c>
      <c r="E75" s="25" t="s">
        <v>146</v>
      </c>
      <c r="F75" s="63"/>
      <c r="G75" s="64"/>
      <c r="H75" s="56" t="s">
        <v>336</v>
      </c>
      <c r="I75" s="65">
        <v>0</v>
      </c>
      <c r="J75" s="65">
        <v>0</v>
      </c>
      <c r="K75" s="45">
        <f t="shared" si="9"/>
        <v>0</v>
      </c>
      <c r="L75" s="62"/>
      <c r="M75" s="62"/>
      <c r="N75" s="62"/>
      <c r="O75" s="65">
        <v>0</v>
      </c>
      <c r="P75" s="65">
        <v>0</v>
      </c>
      <c r="Q75" s="45">
        <f t="shared" si="10"/>
        <v>0</v>
      </c>
      <c r="R75" s="62"/>
      <c r="S75" s="62"/>
      <c r="T75" s="62"/>
      <c r="U75" s="65">
        <v>0</v>
      </c>
      <c r="V75" s="65">
        <v>0</v>
      </c>
      <c r="W75" s="45">
        <f t="shared" si="11"/>
        <v>0</v>
      </c>
      <c r="X75" s="62"/>
      <c r="Y75" s="62"/>
      <c r="Z75" s="62"/>
      <c r="AA75" s="65">
        <v>0</v>
      </c>
      <c r="AB75" s="65">
        <v>0</v>
      </c>
      <c r="AC75" s="60">
        <f t="shared" si="0"/>
        <v>0</v>
      </c>
      <c r="AD75" s="62"/>
      <c r="AE75" s="62"/>
      <c r="AF75" s="66"/>
    </row>
    <row r="76" spans="2:32" ht="14.25" customHeight="1">
      <c r="B76" s="120"/>
      <c r="C76" s="56">
        <f t="shared" si="12"/>
        <v>6</v>
      </c>
      <c r="D76" s="16" t="s">
        <v>175</v>
      </c>
      <c r="E76" s="25" t="s">
        <v>147</v>
      </c>
      <c r="F76" s="63"/>
      <c r="G76" s="64">
        <v>93.786299999999997</v>
      </c>
      <c r="H76" s="56" t="s">
        <v>336</v>
      </c>
      <c r="I76" s="65">
        <v>247.7414</v>
      </c>
      <c r="J76" s="65">
        <v>92.122500000000002</v>
      </c>
      <c r="K76" s="45">
        <f t="shared" si="9"/>
        <v>249.40519999999998</v>
      </c>
      <c r="L76" s="62"/>
      <c r="M76" s="62"/>
      <c r="N76" s="62"/>
      <c r="O76" s="65">
        <v>105.82980000000001</v>
      </c>
      <c r="P76" s="65">
        <v>99.369</v>
      </c>
      <c r="Q76" s="45">
        <f t="shared" si="10"/>
        <v>255.86600000000001</v>
      </c>
      <c r="R76" s="62"/>
      <c r="S76" s="62"/>
      <c r="T76" s="62"/>
      <c r="U76" s="65">
        <v>51.658999999999999</v>
      </c>
      <c r="V76" s="65">
        <v>62.553800000000003</v>
      </c>
      <c r="W76" s="45">
        <f t="shared" si="11"/>
        <v>244.97120000000004</v>
      </c>
      <c r="X76" s="62"/>
      <c r="Y76" s="62"/>
      <c r="Z76" s="62"/>
      <c r="AA76" s="65">
        <v>297.40719999999999</v>
      </c>
      <c r="AB76" s="65">
        <v>261.61989999999997</v>
      </c>
      <c r="AC76" s="60">
        <f t="shared" si="0"/>
        <v>280.75850000000008</v>
      </c>
      <c r="AD76" s="62"/>
      <c r="AE76" s="62"/>
      <c r="AF76" s="66"/>
    </row>
    <row r="77" spans="2:32" ht="14.25" customHeight="1">
      <c r="B77" s="120"/>
      <c r="C77" s="56">
        <f t="shared" si="12"/>
        <v>7</v>
      </c>
      <c r="D77" s="16" t="s">
        <v>176</v>
      </c>
      <c r="E77" s="25" t="s">
        <v>148</v>
      </c>
      <c r="F77" s="63"/>
      <c r="G77" s="64"/>
      <c r="H77" s="56" t="s">
        <v>336</v>
      </c>
      <c r="I77" s="65">
        <v>0</v>
      </c>
      <c r="J77" s="65">
        <v>0</v>
      </c>
      <c r="K77" s="45">
        <f t="shared" si="9"/>
        <v>0</v>
      </c>
      <c r="L77" s="62"/>
      <c r="M77" s="62"/>
      <c r="N77" s="62"/>
      <c r="O77" s="65">
        <v>0</v>
      </c>
      <c r="P77" s="65">
        <v>0</v>
      </c>
      <c r="Q77" s="45">
        <f t="shared" si="10"/>
        <v>0</v>
      </c>
      <c r="R77" s="62"/>
      <c r="S77" s="62"/>
      <c r="T77" s="62"/>
      <c r="U77" s="65">
        <v>0</v>
      </c>
      <c r="V77" s="65">
        <v>0</v>
      </c>
      <c r="W77" s="45">
        <f t="shared" si="11"/>
        <v>0</v>
      </c>
      <c r="X77" s="62"/>
      <c r="Y77" s="62"/>
      <c r="Z77" s="62"/>
      <c r="AA77" s="65">
        <v>0</v>
      </c>
      <c r="AB77" s="65">
        <v>0</v>
      </c>
      <c r="AC77" s="60">
        <f t="shared" si="0"/>
        <v>0</v>
      </c>
      <c r="AD77" s="62"/>
      <c r="AE77" s="62"/>
      <c r="AF77" s="66"/>
    </row>
    <row r="78" spans="2:32" ht="14.25" customHeight="1">
      <c r="B78" s="120"/>
      <c r="C78" s="56">
        <f t="shared" si="12"/>
        <v>8</v>
      </c>
      <c r="D78" s="16" t="s">
        <v>177</v>
      </c>
      <c r="E78" s="25" t="s">
        <v>149</v>
      </c>
      <c r="F78" s="63"/>
      <c r="G78" s="64"/>
      <c r="H78" s="56" t="s">
        <v>336</v>
      </c>
      <c r="I78" s="65">
        <v>0</v>
      </c>
      <c r="J78" s="65">
        <v>0</v>
      </c>
      <c r="K78" s="45">
        <f t="shared" si="9"/>
        <v>0</v>
      </c>
      <c r="L78" s="62"/>
      <c r="M78" s="62"/>
      <c r="N78" s="62"/>
      <c r="O78" s="65">
        <v>0</v>
      </c>
      <c r="P78" s="65">
        <v>0</v>
      </c>
      <c r="Q78" s="45">
        <f t="shared" si="10"/>
        <v>0</v>
      </c>
      <c r="R78" s="62"/>
      <c r="S78" s="62"/>
      <c r="T78" s="62"/>
      <c r="U78" s="65">
        <v>0</v>
      </c>
      <c r="V78" s="65">
        <v>0</v>
      </c>
      <c r="W78" s="45">
        <f t="shared" si="11"/>
        <v>0</v>
      </c>
      <c r="X78" s="62"/>
      <c r="Y78" s="62"/>
      <c r="Z78" s="62"/>
      <c r="AA78" s="65">
        <v>0</v>
      </c>
      <c r="AB78" s="65">
        <v>0</v>
      </c>
      <c r="AC78" s="60">
        <f t="shared" si="0"/>
        <v>0</v>
      </c>
      <c r="AD78" s="62"/>
      <c r="AE78" s="62"/>
      <c r="AF78" s="66"/>
    </row>
    <row r="79" spans="2:32" ht="14.25" customHeight="1">
      <c r="B79" s="120"/>
      <c r="C79" s="56">
        <f t="shared" si="12"/>
        <v>9</v>
      </c>
      <c r="D79" s="16" t="s">
        <v>178</v>
      </c>
      <c r="E79" s="25" t="s">
        <v>150</v>
      </c>
      <c r="F79" s="63"/>
      <c r="G79" s="64">
        <v>0</v>
      </c>
      <c r="H79" s="56" t="s">
        <v>336</v>
      </c>
      <c r="I79" s="65">
        <v>1</v>
      </c>
      <c r="J79" s="65">
        <v>0</v>
      </c>
      <c r="K79" s="45">
        <v>0.5</v>
      </c>
      <c r="L79" s="62"/>
      <c r="M79" s="62"/>
      <c r="N79" s="62"/>
      <c r="O79" s="65">
        <v>0.89400000000000002</v>
      </c>
      <c r="P79" s="65">
        <v>0.98</v>
      </c>
      <c r="Q79" s="45">
        <f t="shared" si="10"/>
        <v>0.41400000000000015</v>
      </c>
      <c r="R79" s="62"/>
      <c r="S79" s="62"/>
      <c r="T79" s="62"/>
      <c r="U79" s="65">
        <v>0</v>
      </c>
      <c r="V79" s="65">
        <v>0</v>
      </c>
      <c r="W79" s="45">
        <f t="shared" si="11"/>
        <v>0.41400000000000015</v>
      </c>
      <c r="X79" s="62"/>
      <c r="Y79" s="62"/>
      <c r="Z79" s="62"/>
      <c r="AA79" s="65">
        <v>0</v>
      </c>
      <c r="AB79" s="65">
        <v>0</v>
      </c>
      <c r="AC79" s="60">
        <f t="shared" si="0"/>
        <v>0.41400000000000015</v>
      </c>
      <c r="AD79" s="62"/>
      <c r="AE79" s="62"/>
      <c r="AF79" s="66"/>
    </row>
    <row r="80" spans="2:32" ht="14.25" customHeight="1">
      <c r="B80" s="120"/>
      <c r="C80" s="56">
        <f t="shared" si="12"/>
        <v>10</v>
      </c>
      <c r="D80" s="16" t="s">
        <v>179</v>
      </c>
      <c r="E80" s="25" t="s">
        <v>151</v>
      </c>
      <c r="F80" s="63"/>
      <c r="G80" s="64"/>
      <c r="H80" s="56" t="s">
        <v>336</v>
      </c>
      <c r="I80" s="65">
        <v>0</v>
      </c>
      <c r="J80" s="65">
        <v>0</v>
      </c>
      <c r="K80" s="45">
        <f t="shared" si="9"/>
        <v>0</v>
      </c>
      <c r="L80" s="62"/>
      <c r="M80" s="62"/>
      <c r="N80" s="62"/>
      <c r="O80" s="65">
        <v>0</v>
      </c>
      <c r="P80" s="65">
        <v>0</v>
      </c>
      <c r="Q80" s="45">
        <f t="shared" si="10"/>
        <v>0</v>
      </c>
      <c r="R80" s="62"/>
      <c r="S80" s="62"/>
      <c r="T80" s="62"/>
      <c r="U80" s="65">
        <v>0</v>
      </c>
      <c r="V80" s="65">
        <v>0</v>
      </c>
      <c r="W80" s="45">
        <f t="shared" si="11"/>
        <v>0</v>
      </c>
      <c r="X80" s="62"/>
      <c r="Y80" s="62"/>
      <c r="Z80" s="62"/>
      <c r="AA80" s="65">
        <v>0</v>
      </c>
      <c r="AB80" s="65">
        <v>0</v>
      </c>
      <c r="AC80" s="60">
        <f t="shared" si="0"/>
        <v>0</v>
      </c>
      <c r="AD80" s="62"/>
      <c r="AE80" s="62"/>
      <c r="AF80" s="66"/>
    </row>
    <row r="81" spans="2:32" ht="14.25" customHeight="1">
      <c r="B81" s="120"/>
      <c r="C81" s="56">
        <f t="shared" si="12"/>
        <v>11</v>
      </c>
      <c r="D81" s="16" t="s">
        <v>180</v>
      </c>
      <c r="E81" s="25" t="s">
        <v>152</v>
      </c>
      <c r="F81" s="63"/>
      <c r="G81" s="64"/>
      <c r="H81" s="56" t="s">
        <v>336</v>
      </c>
      <c r="I81" s="65">
        <v>0</v>
      </c>
      <c r="J81" s="65">
        <v>0</v>
      </c>
      <c r="K81" s="45">
        <f t="shared" si="9"/>
        <v>0</v>
      </c>
      <c r="L81" s="62"/>
      <c r="M81" s="62"/>
      <c r="N81" s="62"/>
      <c r="O81" s="65">
        <v>0</v>
      </c>
      <c r="P81" s="65">
        <v>0</v>
      </c>
      <c r="Q81" s="45">
        <f t="shared" si="10"/>
        <v>0</v>
      </c>
      <c r="R81" s="62"/>
      <c r="S81" s="62"/>
      <c r="T81" s="62"/>
      <c r="U81" s="65">
        <v>0</v>
      </c>
      <c r="V81" s="65">
        <v>0</v>
      </c>
      <c r="W81" s="45">
        <f t="shared" si="11"/>
        <v>0</v>
      </c>
      <c r="X81" s="62"/>
      <c r="Y81" s="62"/>
      <c r="Z81" s="62"/>
      <c r="AA81" s="65">
        <v>0</v>
      </c>
      <c r="AB81" s="65">
        <v>0</v>
      </c>
      <c r="AC81" s="60">
        <f t="shared" si="0"/>
        <v>0</v>
      </c>
      <c r="AD81" s="62"/>
      <c r="AE81" s="62"/>
      <c r="AF81" s="66"/>
    </row>
    <row r="82" spans="2:32" ht="14.25" customHeight="1">
      <c r="B82" s="120"/>
      <c r="C82" s="56">
        <f t="shared" si="12"/>
        <v>12</v>
      </c>
      <c r="D82" s="16" t="s">
        <v>181</v>
      </c>
      <c r="E82" s="25" t="s">
        <v>153</v>
      </c>
      <c r="F82" s="63"/>
      <c r="G82" s="64">
        <v>23.1</v>
      </c>
      <c r="H82" s="56" t="s">
        <v>336</v>
      </c>
      <c r="I82" s="65">
        <v>36.365000000000002</v>
      </c>
      <c r="J82" s="65">
        <v>57.289000000000001</v>
      </c>
      <c r="K82" s="45">
        <f t="shared" si="9"/>
        <v>2.1760000000000019</v>
      </c>
      <c r="L82" s="62"/>
      <c r="M82" s="62"/>
      <c r="N82" s="62"/>
      <c r="O82" s="65">
        <v>0</v>
      </c>
      <c r="P82" s="65">
        <v>0</v>
      </c>
      <c r="Q82" s="45">
        <f t="shared" si="10"/>
        <v>2.1760000000000019</v>
      </c>
      <c r="R82" s="62"/>
      <c r="S82" s="62"/>
      <c r="T82" s="62"/>
      <c r="U82" s="65">
        <v>0</v>
      </c>
      <c r="V82" s="65">
        <v>0</v>
      </c>
      <c r="W82" s="45">
        <f t="shared" si="11"/>
        <v>2.1760000000000019</v>
      </c>
      <c r="X82" s="62"/>
      <c r="Y82" s="62"/>
      <c r="Z82" s="62"/>
      <c r="AA82" s="65">
        <v>1.58</v>
      </c>
      <c r="AB82" s="65">
        <v>0</v>
      </c>
      <c r="AC82" s="60">
        <f t="shared" si="0"/>
        <v>3.756000000000002</v>
      </c>
      <c r="AD82" s="62"/>
      <c r="AE82" s="62"/>
      <c r="AF82" s="66"/>
    </row>
    <row r="83" spans="2:32" ht="14.25" customHeight="1">
      <c r="B83" s="120"/>
      <c r="C83" s="56">
        <f t="shared" si="12"/>
        <v>13</v>
      </c>
      <c r="D83" s="16" t="s">
        <v>182</v>
      </c>
      <c r="E83" s="25" t="s">
        <v>154</v>
      </c>
      <c r="F83" s="63"/>
      <c r="G83" s="64">
        <v>0</v>
      </c>
      <c r="H83" s="56" t="s">
        <v>336</v>
      </c>
      <c r="I83" s="80">
        <v>4.8094999999999999</v>
      </c>
      <c r="J83" s="80">
        <v>4.8094999999999999</v>
      </c>
      <c r="K83" s="78">
        <f t="shared" si="9"/>
        <v>0</v>
      </c>
      <c r="L83" s="62"/>
      <c r="M83" s="62"/>
      <c r="N83" s="62"/>
      <c r="O83" s="65">
        <v>5.6909999999999998</v>
      </c>
      <c r="P83" s="65">
        <v>5.6909999999999998</v>
      </c>
      <c r="Q83" s="45">
        <f t="shared" si="10"/>
        <v>0</v>
      </c>
      <c r="R83" s="62"/>
      <c r="S83" s="62"/>
      <c r="T83" s="62"/>
      <c r="U83" s="65">
        <v>7.4736000000000002</v>
      </c>
      <c r="V83" s="65">
        <v>5.7460000000000004</v>
      </c>
      <c r="W83" s="45">
        <f t="shared" si="11"/>
        <v>1.7275999999999998</v>
      </c>
      <c r="X83" s="62"/>
      <c r="Y83" s="62"/>
      <c r="Z83" s="62"/>
      <c r="AA83" s="65">
        <v>1.1892</v>
      </c>
      <c r="AB83" s="65">
        <v>2.9171999999999998</v>
      </c>
      <c r="AC83" s="60">
        <f t="shared" si="0"/>
        <v>-3.9999999999995595E-4</v>
      </c>
      <c r="AD83" s="62"/>
      <c r="AE83" s="62"/>
      <c r="AF83" s="66"/>
    </row>
    <row r="84" spans="2:32" ht="14.25" customHeight="1">
      <c r="B84" s="120"/>
      <c r="C84" s="56">
        <f t="shared" si="12"/>
        <v>14</v>
      </c>
      <c r="D84" s="16" t="s">
        <v>183</v>
      </c>
      <c r="E84" s="25" t="s">
        <v>155</v>
      </c>
      <c r="F84" s="63"/>
      <c r="G84" s="64"/>
      <c r="H84" s="56" t="s">
        <v>336</v>
      </c>
      <c r="I84" s="65">
        <v>0</v>
      </c>
      <c r="J84" s="65">
        <v>0</v>
      </c>
      <c r="K84" s="45">
        <f t="shared" si="9"/>
        <v>0</v>
      </c>
      <c r="L84" s="62"/>
      <c r="M84" s="62"/>
      <c r="N84" s="62"/>
      <c r="O84" s="65">
        <v>0</v>
      </c>
      <c r="P84" s="65">
        <v>0</v>
      </c>
      <c r="Q84" s="45">
        <f t="shared" si="10"/>
        <v>0</v>
      </c>
      <c r="R84" s="62"/>
      <c r="S84" s="62"/>
      <c r="T84" s="62"/>
      <c r="U84" s="65">
        <v>0</v>
      </c>
      <c r="V84" s="65">
        <v>0</v>
      </c>
      <c r="W84" s="45">
        <f t="shared" si="11"/>
        <v>0</v>
      </c>
      <c r="X84" s="62"/>
      <c r="Y84" s="62"/>
      <c r="Z84" s="62"/>
      <c r="AA84" s="65">
        <v>0</v>
      </c>
      <c r="AB84" s="65">
        <v>0</v>
      </c>
      <c r="AC84" s="60">
        <f t="shared" si="0"/>
        <v>0</v>
      </c>
      <c r="AD84" s="62"/>
      <c r="AE84" s="62"/>
      <c r="AF84" s="66"/>
    </row>
    <row r="85" spans="2:32" ht="14.25" customHeight="1">
      <c r="B85" s="120"/>
      <c r="C85" s="56">
        <f t="shared" si="12"/>
        <v>15</v>
      </c>
      <c r="D85" s="16" t="s">
        <v>184</v>
      </c>
      <c r="E85" s="25" t="s">
        <v>156</v>
      </c>
      <c r="F85" s="63"/>
      <c r="G85" s="64">
        <v>0</v>
      </c>
      <c r="H85" s="56" t="s">
        <v>336</v>
      </c>
      <c r="I85" s="65">
        <v>31.358000000000001</v>
      </c>
      <c r="J85" s="65">
        <v>31.358000000000001</v>
      </c>
      <c r="K85" s="45">
        <f t="shared" si="9"/>
        <v>0</v>
      </c>
      <c r="L85" s="62"/>
      <c r="M85" s="62"/>
      <c r="N85" s="62"/>
      <c r="O85" s="65">
        <v>10.3423</v>
      </c>
      <c r="P85" s="65">
        <v>10.3423</v>
      </c>
      <c r="Q85" s="45">
        <f t="shared" si="10"/>
        <v>0</v>
      </c>
      <c r="R85" s="62"/>
      <c r="S85" s="62"/>
      <c r="T85" s="62"/>
      <c r="U85" s="65">
        <v>35.133499999999998</v>
      </c>
      <c r="V85" s="65">
        <v>35.133499999999998</v>
      </c>
      <c r="W85" s="45">
        <f t="shared" si="11"/>
        <v>0</v>
      </c>
      <c r="X85" s="62"/>
      <c r="Y85" s="62"/>
      <c r="Z85" s="62"/>
      <c r="AA85" s="65">
        <v>4.5313999999999997</v>
      </c>
      <c r="AB85" s="65">
        <v>4.5313999999999997</v>
      </c>
      <c r="AC85" s="60">
        <f t="shared" si="0"/>
        <v>0</v>
      </c>
      <c r="AD85" s="62"/>
      <c r="AE85" s="62"/>
      <c r="AF85" s="66"/>
    </row>
    <row r="86" spans="2:32" ht="14.25" customHeight="1">
      <c r="B86" s="120"/>
      <c r="C86" s="56">
        <f t="shared" si="12"/>
        <v>16</v>
      </c>
      <c r="D86" s="16" t="s">
        <v>185</v>
      </c>
      <c r="E86" s="25" t="s">
        <v>157</v>
      </c>
      <c r="F86" s="63"/>
      <c r="G86" s="64">
        <v>416.9246</v>
      </c>
      <c r="H86" s="56" t="s">
        <v>336</v>
      </c>
      <c r="I86" s="80">
        <v>13.503</v>
      </c>
      <c r="J86" s="80">
        <v>43.856200000000001</v>
      </c>
      <c r="K86" s="78">
        <f t="shared" si="9"/>
        <v>386.57139999999998</v>
      </c>
      <c r="L86" s="62"/>
      <c r="M86" s="62"/>
      <c r="N86" s="62"/>
      <c r="O86" s="65">
        <v>0</v>
      </c>
      <c r="P86" s="65">
        <v>28.794899999999998</v>
      </c>
      <c r="Q86" s="45">
        <f t="shared" si="10"/>
        <v>357.7765</v>
      </c>
      <c r="R86" s="62"/>
      <c r="S86" s="62"/>
      <c r="T86" s="62"/>
      <c r="U86" s="65">
        <v>20.079000000000001</v>
      </c>
      <c r="V86" s="65">
        <v>21.44</v>
      </c>
      <c r="W86" s="45">
        <f t="shared" si="11"/>
        <v>356.41550000000001</v>
      </c>
      <c r="X86" s="62"/>
      <c r="Y86" s="62"/>
      <c r="Z86" s="62"/>
      <c r="AA86" s="65">
        <v>16.076000000000001</v>
      </c>
      <c r="AB86" s="65">
        <v>30.81</v>
      </c>
      <c r="AC86" s="60">
        <f t="shared" si="0"/>
        <v>341.68150000000003</v>
      </c>
      <c r="AD86" s="62"/>
      <c r="AE86" s="62"/>
      <c r="AF86" s="66"/>
    </row>
    <row r="87" spans="2:32" ht="14.25" customHeight="1">
      <c r="B87" s="120"/>
      <c r="C87" s="56">
        <f t="shared" si="12"/>
        <v>17</v>
      </c>
      <c r="D87" s="16" t="s">
        <v>186</v>
      </c>
      <c r="E87" s="11" t="s">
        <v>31</v>
      </c>
      <c r="F87" s="63"/>
      <c r="G87" s="64">
        <v>0</v>
      </c>
      <c r="H87" s="56" t="s">
        <v>336</v>
      </c>
      <c r="I87" s="65">
        <v>90.26</v>
      </c>
      <c r="J87" s="65">
        <v>90.26</v>
      </c>
      <c r="K87" s="45">
        <f t="shared" si="9"/>
        <v>0</v>
      </c>
      <c r="L87" s="62"/>
      <c r="M87" s="62"/>
      <c r="N87" s="62"/>
      <c r="O87" s="65">
        <v>188.62</v>
      </c>
      <c r="P87" s="65">
        <v>188.62</v>
      </c>
      <c r="Q87" s="45">
        <f t="shared" si="10"/>
        <v>0</v>
      </c>
      <c r="R87" s="62"/>
      <c r="S87" s="62"/>
      <c r="T87" s="62"/>
      <c r="U87" s="65">
        <v>0</v>
      </c>
      <c r="V87" s="65">
        <v>0</v>
      </c>
      <c r="W87" s="45">
        <f t="shared" si="11"/>
        <v>0</v>
      </c>
      <c r="X87" s="62"/>
      <c r="Y87" s="62"/>
      <c r="Z87" s="62"/>
      <c r="AA87" s="65">
        <v>0</v>
      </c>
      <c r="AB87" s="65">
        <v>0</v>
      </c>
      <c r="AC87" s="60">
        <f t="shared" si="0"/>
        <v>0</v>
      </c>
      <c r="AD87" s="62"/>
      <c r="AE87" s="62"/>
      <c r="AF87" s="66"/>
    </row>
    <row r="88" spans="2:32" ht="14.25" customHeight="1">
      <c r="B88" s="120"/>
      <c r="C88" s="56">
        <f t="shared" si="12"/>
        <v>18</v>
      </c>
      <c r="D88" s="16" t="s">
        <v>187</v>
      </c>
      <c r="E88" s="11" t="s">
        <v>158</v>
      </c>
      <c r="F88" s="63"/>
      <c r="G88" s="64"/>
      <c r="H88" s="56" t="s">
        <v>336</v>
      </c>
      <c r="I88" s="65">
        <v>0</v>
      </c>
      <c r="J88" s="65">
        <v>0</v>
      </c>
      <c r="K88" s="45">
        <f t="shared" si="9"/>
        <v>0</v>
      </c>
      <c r="L88" s="62"/>
      <c r="M88" s="62"/>
      <c r="N88" s="62"/>
      <c r="O88" s="65">
        <v>0</v>
      </c>
      <c r="P88" s="65">
        <v>0</v>
      </c>
      <c r="Q88" s="45">
        <f t="shared" si="10"/>
        <v>0</v>
      </c>
      <c r="R88" s="62"/>
      <c r="S88" s="62"/>
      <c r="T88" s="62"/>
      <c r="U88" s="65">
        <v>0</v>
      </c>
      <c r="V88" s="65">
        <v>0</v>
      </c>
      <c r="W88" s="45">
        <f t="shared" si="11"/>
        <v>0</v>
      </c>
      <c r="X88" s="62"/>
      <c r="Y88" s="62"/>
      <c r="Z88" s="62"/>
      <c r="AA88" s="65">
        <v>0</v>
      </c>
      <c r="AB88" s="65">
        <v>0</v>
      </c>
      <c r="AC88" s="60">
        <f t="shared" si="0"/>
        <v>0</v>
      </c>
      <c r="AD88" s="62"/>
      <c r="AE88" s="62"/>
      <c r="AF88" s="66"/>
    </row>
    <row r="89" spans="2:32" ht="14.25" customHeight="1">
      <c r="B89" s="120"/>
      <c r="C89" s="56">
        <f t="shared" si="12"/>
        <v>19</v>
      </c>
      <c r="D89" s="16" t="s">
        <v>188</v>
      </c>
      <c r="E89" s="25" t="s">
        <v>159</v>
      </c>
      <c r="F89" s="63"/>
      <c r="G89" s="64"/>
      <c r="H89" s="56" t="s">
        <v>336</v>
      </c>
      <c r="I89" s="65">
        <v>0</v>
      </c>
      <c r="J89" s="65">
        <v>0</v>
      </c>
      <c r="K89" s="45">
        <f t="shared" si="9"/>
        <v>0</v>
      </c>
      <c r="L89" s="62"/>
      <c r="M89" s="62"/>
      <c r="N89" s="62"/>
      <c r="O89" s="65">
        <v>0</v>
      </c>
      <c r="P89" s="65">
        <v>0</v>
      </c>
      <c r="Q89" s="45">
        <f t="shared" si="10"/>
        <v>0</v>
      </c>
      <c r="R89" s="62"/>
      <c r="S89" s="62"/>
      <c r="T89" s="62"/>
      <c r="U89" s="65">
        <v>0</v>
      </c>
      <c r="V89" s="65">
        <v>0</v>
      </c>
      <c r="W89" s="45">
        <f t="shared" si="11"/>
        <v>0</v>
      </c>
      <c r="X89" s="62"/>
      <c r="Y89" s="62"/>
      <c r="Z89" s="62"/>
      <c r="AA89" s="65">
        <v>0</v>
      </c>
      <c r="AB89" s="65">
        <v>0</v>
      </c>
      <c r="AC89" s="60">
        <f t="shared" si="0"/>
        <v>0</v>
      </c>
      <c r="AD89" s="62"/>
      <c r="AE89" s="62"/>
      <c r="AF89" s="66"/>
    </row>
    <row r="90" spans="2:32" ht="14.25" customHeight="1">
      <c r="B90" s="120"/>
      <c r="C90" s="56">
        <f t="shared" si="12"/>
        <v>20</v>
      </c>
      <c r="D90" s="16" t="s">
        <v>189</v>
      </c>
      <c r="E90" s="25" t="s">
        <v>160</v>
      </c>
      <c r="F90" s="63"/>
      <c r="G90" s="64"/>
      <c r="H90" s="56" t="s">
        <v>336</v>
      </c>
      <c r="I90" s="65">
        <v>0</v>
      </c>
      <c r="J90" s="65">
        <v>0</v>
      </c>
      <c r="K90" s="45">
        <f t="shared" si="9"/>
        <v>0</v>
      </c>
      <c r="L90" s="62"/>
      <c r="M90" s="62"/>
      <c r="N90" s="62"/>
      <c r="O90" s="65">
        <v>0</v>
      </c>
      <c r="P90" s="65">
        <v>0</v>
      </c>
      <c r="Q90" s="45">
        <f t="shared" si="10"/>
        <v>0</v>
      </c>
      <c r="R90" s="62"/>
      <c r="S90" s="62"/>
      <c r="T90" s="62"/>
      <c r="U90" s="65">
        <v>0</v>
      </c>
      <c r="V90" s="65">
        <v>0</v>
      </c>
      <c r="W90" s="45">
        <f t="shared" si="11"/>
        <v>0</v>
      </c>
      <c r="X90" s="62"/>
      <c r="Y90" s="62"/>
      <c r="Z90" s="62"/>
      <c r="AA90" s="65">
        <v>0</v>
      </c>
      <c r="AB90" s="65">
        <v>0</v>
      </c>
      <c r="AC90" s="60">
        <f t="shared" si="0"/>
        <v>0</v>
      </c>
      <c r="AD90" s="62"/>
      <c r="AE90" s="62"/>
      <c r="AF90" s="66"/>
    </row>
    <row r="91" spans="2:32" ht="14.25" customHeight="1">
      <c r="B91" s="120"/>
      <c r="C91" s="56">
        <f t="shared" si="12"/>
        <v>21</v>
      </c>
      <c r="D91" s="16" t="s">
        <v>190</v>
      </c>
      <c r="E91" s="25" t="s">
        <v>161</v>
      </c>
      <c r="F91" s="63"/>
      <c r="G91" s="64">
        <v>48.982599999999998</v>
      </c>
      <c r="H91" s="56" t="s">
        <v>336</v>
      </c>
      <c r="I91" s="65">
        <v>128.22559999999999</v>
      </c>
      <c r="J91" s="65">
        <v>98.335099999999997</v>
      </c>
      <c r="K91" s="45">
        <f t="shared" si="9"/>
        <v>78.87309999999998</v>
      </c>
      <c r="L91" s="62"/>
      <c r="M91" s="62"/>
      <c r="N91" s="62"/>
      <c r="O91" s="65">
        <v>170.1086</v>
      </c>
      <c r="P91" s="65">
        <v>173.02420000000001</v>
      </c>
      <c r="Q91" s="45">
        <f t="shared" si="10"/>
        <v>75.957499999999982</v>
      </c>
      <c r="R91" s="62"/>
      <c r="S91" s="62"/>
      <c r="T91" s="62"/>
      <c r="U91" s="65">
        <v>83.640199999999993</v>
      </c>
      <c r="V91" s="65">
        <v>78.023200000000003</v>
      </c>
      <c r="W91" s="45">
        <f t="shared" si="11"/>
        <v>81.574499999999972</v>
      </c>
      <c r="X91" s="62"/>
      <c r="Y91" s="62"/>
      <c r="Z91" s="62"/>
      <c r="AA91" s="65">
        <v>9.2746999999999993</v>
      </c>
      <c r="AB91" s="65">
        <v>36.708300000000001</v>
      </c>
      <c r="AC91" s="60">
        <f t="shared" si="0"/>
        <v>54.140899999999966</v>
      </c>
      <c r="AD91" s="62"/>
      <c r="AE91" s="62"/>
      <c r="AF91" s="66"/>
    </row>
    <row r="92" spans="2:32" ht="14.25" customHeight="1">
      <c r="B92" s="120"/>
      <c r="C92" s="56">
        <f t="shared" si="12"/>
        <v>22</v>
      </c>
      <c r="D92" s="16" t="s">
        <v>191</v>
      </c>
      <c r="E92" s="25" t="s">
        <v>162</v>
      </c>
      <c r="F92" s="63"/>
      <c r="G92" s="64"/>
      <c r="H92" s="56" t="s">
        <v>336</v>
      </c>
      <c r="I92" s="65">
        <v>0</v>
      </c>
      <c r="J92" s="65">
        <v>0</v>
      </c>
      <c r="K92" s="45">
        <f t="shared" si="9"/>
        <v>0</v>
      </c>
      <c r="L92" s="62"/>
      <c r="M92" s="62"/>
      <c r="N92" s="62"/>
      <c r="O92" s="65">
        <v>0</v>
      </c>
      <c r="P92" s="65">
        <v>0</v>
      </c>
      <c r="Q92" s="45">
        <f t="shared" si="10"/>
        <v>0</v>
      </c>
      <c r="R92" s="62"/>
      <c r="S92" s="62"/>
      <c r="T92" s="62"/>
      <c r="U92" s="65">
        <v>0</v>
      </c>
      <c r="V92" s="65">
        <v>0</v>
      </c>
      <c r="W92" s="45">
        <f t="shared" si="11"/>
        <v>0</v>
      </c>
      <c r="X92" s="62"/>
      <c r="Y92" s="62"/>
      <c r="Z92" s="62"/>
      <c r="AA92" s="65">
        <v>0</v>
      </c>
      <c r="AB92" s="65">
        <v>0</v>
      </c>
      <c r="AC92" s="60">
        <f t="shared" si="0"/>
        <v>0</v>
      </c>
      <c r="AD92" s="62"/>
      <c r="AE92" s="62"/>
      <c r="AF92" s="66"/>
    </row>
    <row r="93" spans="2:32" ht="14.25" customHeight="1">
      <c r="B93" s="120"/>
      <c r="C93" s="56">
        <f t="shared" si="12"/>
        <v>23</v>
      </c>
      <c r="D93" s="16" t="s">
        <v>192</v>
      </c>
      <c r="E93" s="25" t="s">
        <v>163</v>
      </c>
      <c r="F93" s="63"/>
      <c r="G93" s="64">
        <v>0</v>
      </c>
      <c r="H93" s="56" t="s">
        <v>336</v>
      </c>
      <c r="I93" s="65">
        <v>5.4050000000000002</v>
      </c>
      <c r="J93" s="65">
        <v>0</v>
      </c>
      <c r="K93" s="45">
        <f t="shared" si="9"/>
        <v>5.4050000000000002</v>
      </c>
      <c r="L93" s="62"/>
      <c r="M93" s="62"/>
      <c r="N93" s="62"/>
      <c r="O93" s="65">
        <v>1.1943900000000001</v>
      </c>
      <c r="P93" s="65">
        <v>3.5630600000000001</v>
      </c>
      <c r="Q93" s="45">
        <f t="shared" si="10"/>
        <v>3.0363300000000004</v>
      </c>
      <c r="R93" s="62"/>
      <c r="S93" s="62"/>
      <c r="T93" s="62"/>
      <c r="U93" s="65">
        <v>0.69169999999999998</v>
      </c>
      <c r="V93" s="65">
        <v>0.56169999999999998</v>
      </c>
      <c r="W93" s="45">
        <f t="shared" si="11"/>
        <v>3.1663300000000003</v>
      </c>
      <c r="X93" s="62"/>
      <c r="Y93" s="62"/>
      <c r="Z93" s="62"/>
      <c r="AA93" s="65">
        <v>5.3563000000000001</v>
      </c>
      <c r="AB93" s="65">
        <v>4.7062999999999997</v>
      </c>
      <c r="AC93" s="60">
        <f t="shared" si="0"/>
        <v>3.8163299999999998</v>
      </c>
      <c r="AD93" s="62"/>
      <c r="AE93" s="62"/>
      <c r="AF93" s="66"/>
    </row>
    <row r="94" spans="2:32" ht="14.25" customHeight="1">
      <c r="B94" s="120"/>
      <c r="C94" s="56">
        <f t="shared" si="12"/>
        <v>24</v>
      </c>
      <c r="D94" s="16" t="s">
        <v>193</v>
      </c>
      <c r="E94" s="25" t="s">
        <v>164</v>
      </c>
      <c r="F94" s="63"/>
      <c r="G94" s="64">
        <v>2.1071</v>
      </c>
      <c r="H94" s="56" t="s">
        <v>336</v>
      </c>
      <c r="I94" s="65">
        <v>0</v>
      </c>
      <c r="J94" s="65">
        <v>0</v>
      </c>
      <c r="K94" s="79">
        <f t="shared" si="9"/>
        <v>2.1071</v>
      </c>
      <c r="L94" s="62"/>
      <c r="M94" s="62"/>
      <c r="N94" s="62"/>
      <c r="O94" s="65">
        <v>0</v>
      </c>
      <c r="P94" s="65">
        <v>0</v>
      </c>
      <c r="Q94" s="45">
        <f t="shared" si="10"/>
        <v>2.1071</v>
      </c>
      <c r="R94" s="62"/>
      <c r="S94" s="62"/>
      <c r="T94" s="62"/>
      <c r="U94" s="65">
        <v>1.1850000000000001</v>
      </c>
      <c r="V94" s="65">
        <v>0.3639</v>
      </c>
      <c r="W94" s="45">
        <f t="shared" si="11"/>
        <v>2.9281999999999999</v>
      </c>
      <c r="X94" s="62"/>
      <c r="Y94" s="62"/>
      <c r="Z94" s="62"/>
      <c r="AA94" s="65">
        <v>2.4035000000000002</v>
      </c>
      <c r="AB94" s="65">
        <v>3.5748000000000002</v>
      </c>
      <c r="AC94" s="60">
        <f t="shared" si="0"/>
        <v>1.7568999999999995</v>
      </c>
      <c r="AD94" s="62"/>
      <c r="AE94" s="62"/>
      <c r="AF94" s="66"/>
    </row>
    <row r="95" spans="2:32" ht="14.25" customHeight="1">
      <c r="B95" s="120"/>
      <c r="C95" s="56">
        <f t="shared" si="12"/>
        <v>25</v>
      </c>
      <c r="D95" s="16" t="s">
        <v>194</v>
      </c>
      <c r="E95" s="25" t="s">
        <v>165</v>
      </c>
      <c r="F95" s="63"/>
      <c r="G95" s="64">
        <v>0</v>
      </c>
      <c r="H95" s="56" t="s">
        <v>336</v>
      </c>
      <c r="I95" s="65">
        <v>0</v>
      </c>
      <c r="J95" s="65">
        <v>0</v>
      </c>
      <c r="K95" s="45">
        <f t="shared" si="9"/>
        <v>0</v>
      </c>
      <c r="L95" s="62"/>
      <c r="M95" s="62"/>
      <c r="N95" s="62"/>
      <c r="O95" s="65">
        <v>0</v>
      </c>
      <c r="P95" s="65">
        <v>0</v>
      </c>
      <c r="Q95" s="45">
        <f t="shared" si="10"/>
        <v>0</v>
      </c>
      <c r="R95" s="62"/>
      <c r="S95" s="62"/>
      <c r="T95" s="62"/>
      <c r="U95" s="65">
        <v>0</v>
      </c>
      <c r="V95" s="65">
        <v>0</v>
      </c>
      <c r="W95" s="45">
        <f t="shared" si="11"/>
        <v>0</v>
      </c>
      <c r="X95" s="62"/>
      <c r="Y95" s="62"/>
      <c r="Z95" s="62"/>
      <c r="AA95" s="65">
        <v>0</v>
      </c>
      <c r="AB95" s="65">
        <v>0</v>
      </c>
      <c r="AC95" s="60">
        <f t="shared" si="0"/>
        <v>0</v>
      </c>
      <c r="AD95" s="62"/>
      <c r="AE95" s="62"/>
      <c r="AF95" s="66"/>
    </row>
    <row r="96" spans="2:32" ht="14.25" customHeight="1">
      <c r="B96" s="120"/>
      <c r="C96" s="56">
        <f t="shared" si="12"/>
        <v>26</v>
      </c>
      <c r="D96" s="16" t="s">
        <v>195</v>
      </c>
      <c r="E96" s="25" t="s">
        <v>166</v>
      </c>
      <c r="F96" s="63"/>
      <c r="G96" s="64"/>
      <c r="H96" s="56" t="s">
        <v>336</v>
      </c>
      <c r="I96" s="65">
        <v>0</v>
      </c>
      <c r="J96" s="65">
        <v>0</v>
      </c>
      <c r="K96" s="45">
        <f t="shared" si="9"/>
        <v>0</v>
      </c>
      <c r="L96" s="62"/>
      <c r="M96" s="62"/>
      <c r="N96" s="62"/>
      <c r="O96" s="65">
        <v>0</v>
      </c>
      <c r="P96" s="65">
        <v>0</v>
      </c>
      <c r="Q96" s="45">
        <f t="shared" si="10"/>
        <v>0</v>
      </c>
      <c r="R96" s="62"/>
      <c r="S96" s="62"/>
      <c r="T96" s="62"/>
      <c r="U96" s="65">
        <v>0</v>
      </c>
      <c r="V96" s="65">
        <v>0</v>
      </c>
      <c r="W96" s="45">
        <f t="shared" si="11"/>
        <v>0</v>
      </c>
      <c r="X96" s="62"/>
      <c r="Y96" s="62"/>
      <c r="Z96" s="62"/>
      <c r="AA96" s="65">
        <v>0</v>
      </c>
      <c r="AB96" s="65">
        <v>0</v>
      </c>
      <c r="AC96" s="60">
        <f t="shared" si="0"/>
        <v>0</v>
      </c>
      <c r="AD96" s="62"/>
      <c r="AE96" s="62"/>
      <c r="AF96" s="66"/>
    </row>
    <row r="97" spans="2:32" ht="14.25" customHeight="1">
      <c r="B97" s="120"/>
      <c r="C97" s="56">
        <f t="shared" si="12"/>
        <v>27</v>
      </c>
      <c r="D97" s="16" t="s">
        <v>196</v>
      </c>
      <c r="E97" s="25" t="s">
        <v>167</v>
      </c>
      <c r="F97" s="63"/>
      <c r="G97" s="64"/>
      <c r="H97" s="56" t="s">
        <v>336</v>
      </c>
      <c r="I97" s="65">
        <v>0</v>
      </c>
      <c r="J97" s="65">
        <v>0</v>
      </c>
      <c r="K97" s="45">
        <f t="shared" si="9"/>
        <v>0</v>
      </c>
      <c r="L97" s="62"/>
      <c r="M97" s="62"/>
      <c r="N97" s="62"/>
      <c r="O97" s="65">
        <v>0</v>
      </c>
      <c r="P97" s="65">
        <v>0</v>
      </c>
      <c r="Q97" s="45">
        <f t="shared" si="10"/>
        <v>0</v>
      </c>
      <c r="R97" s="62"/>
      <c r="S97" s="62"/>
      <c r="T97" s="62"/>
      <c r="U97" s="65">
        <v>0</v>
      </c>
      <c r="V97" s="65">
        <v>0</v>
      </c>
      <c r="W97" s="45">
        <f t="shared" si="11"/>
        <v>0</v>
      </c>
      <c r="X97" s="62"/>
      <c r="Y97" s="62"/>
      <c r="Z97" s="62"/>
      <c r="AA97" s="65">
        <v>0</v>
      </c>
      <c r="AB97" s="65">
        <v>0</v>
      </c>
      <c r="AC97" s="60">
        <f t="shared" si="0"/>
        <v>0</v>
      </c>
      <c r="AD97" s="62"/>
      <c r="AE97" s="62"/>
      <c r="AF97" s="66"/>
    </row>
    <row r="98" spans="2:32" ht="14.25" customHeight="1">
      <c r="B98" s="120"/>
      <c r="C98" s="56">
        <f t="shared" si="12"/>
        <v>28</v>
      </c>
      <c r="D98" s="16" t="s">
        <v>197</v>
      </c>
      <c r="E98" s="25" t="s">
        <v>168</v>
      </c>
      <c r="F98" s="63"/>
      <c r="G98" s="64">
        <v>0</v>
      </c>
      <c r="H98" s="56" t="s">
        <v>336</v>
      </c>
      <c r="I98" s="65">
        <v>6.0410000000000004</v>
      </c>
      <c r="J98" s="65">
        <v>6.0410000000000004</v>
      </c>
      <c r="K98" s="45">
        <f t="shared" si="9"/>
        <v>0</v>
      </c>
      <c r="L98" s="62"/>
      <c r="M98" s="62"/>
      <c r="N98" s="62"/>
      <c r="O98" s="65">
        <v>0</v>
      </c>
      <c r="P98" s="65">
        <v>0</v>
      </c>
      <c r="Q98" s="45">
        <f t="shared" si="10"/>
        <v>0</v>
      </c>
      <c r="R98" s="62"/>
      <c r="S98" s="62"/>
      <c r="T98" s="62"/>
      <c r="U98" s="65">
        <v>21.762499999999999</v>
      </c>
      <c r="V98" s="65">
        <v>15.8995</v>
      </c>
      <c r="W98" s="45">
        <f t="shared" si="11"/>
        <v>5.8629999999999995</v>
      </c>
      <c r="X98" s="62"/>
      <c r="Y98" s="62"/>
      <c r="Z98" s="62"/>
      <c r="AA98" s="65">
        <v>6.4859</v>
      </c>
      <c r="AB98" s="65">
        <v>12.3489</v>
      </c>
      <c r="AC98" s="60">
        <f t="shared" si="0"/>
        <v>0</v>
      </c>
      <c r="AD98" s="62"/>
      <c r="AE98" s="62"/>
      <c r="AF98" s="66"/>
    </row>
    <row r="99" spans="2:32" ht="14.25" customHeight="1">
      <c r="B99" s="120"/>
      <c r="C99" s="56">
        <f t="shared" si="12"/>
        <v>29</v>
      </c>
      <c r="D99" s="16" t="s">
        <v>198</v>
      </c>
      <c r="E99" s="25" t="s">
        <v>169</v>
      </c>
      <c r="F99" s="63"/>
      <c r="G99" s="64">
        <v>0</v>
      </c>
      <c r="H99" s="56" t="s">
        <v>336</v>
      </c>
      <c r="I99" s="80">
        <v>7.5343999999999998</v>
      </c>
      <c r="J99" s="80">
        <v>7.5343999999999998</v>
      </c>
      <c r="K99" s="78">
        <f t="shared" si="9"/>
        <v>0</v>
      </c>
      <c r="L99" s="62"/>
      <c r="M99" s="62"/>
      <c r="N99" s="62"/>
      <c r="O99" s="65">
        <v>0</v>
      </c>
      <c r="P99" s="65">
        <v>0</v>
      </c>
      <c r="Q99" s="45">
        <f t="shared" si="10"/>
        <v>0</v>
      </c>
      <c r="R99" s="62"/>
      <c r="S99" s="62"/>
      <c r="T99" s="62"/>
      <c r="U99" s="65">
        <v>38.340000000000003</v>
      </c>
      <c r="V99" s="65">
        <v>5.89</v>
      </c>
      <c r="W99" s="45">
        <f t="shared" si="11"/>
        <v>32.450000000000003</v>
      </c>
      <c r="X99" s="62"/>
      <c r="Y99" s="62"/>
      <c r="Z99" s="62"/>
      <c r="AA99" s="65">
        <v>2.1</v>
      </c>
      <c r="AB99" s="65">
        <v>19.739999999999998</v>
      </c>
      <c r="AC99" s="60">
        <f t="shared" si="0"/>
        <v>14.810000000000006</v>
      </c>
      <c r="AD99" s="62"/>
      <c r="AE99" s="62"/>
      <c r="AF99" s="66"/>
    </row>
    <row r="100" spans="2:32" ht="14.25" customHeight="1">
      <c r="B100" s="120"/>
      <c r="C100" s="56">
        <f t="shared" si="12"/>
        <v>30</v>
      </c>
      <c r="D100" s="16" t="s">
        <v>199</v>
      </c>
      <c r="E100" s="27" t="s">
        <v>28</v>
      </c>
      <c r="F100" s="63"/>
      <c r="G100" s="64">
        <v>0</v>
      </c>
      <c r="H100" s="56" t="s">
        <v>336</v>
      </c>
      <c r="I100" s="65">
        <v>1954.3578</v>
      </c>
      <c r="J100" s="65">
        <v>1954.3578</v>
      </c>
      <c r="K100" s="45">
        <f t="shared" si="9"/>
        <v>0</v>
      </c>
      <c r="L100" s="62"/>
      <c r="M100" s="62"/>
      <c r="N100" s="62"/>
      <c r="O100" s="65">
        <v>2048.1579999999999</v>
      </c>
      <c r="P100" s="65">
        <v>2048.1579999999999</v>
      </c>
      <c r="Q100" s="45">
        <f t="shared" si="10"/>
        <v>0</v>
      </c>
      <c r="R100" s="62"/>
      <c r="S100" s="62"/>
      <c r="T100" s="62"/>
      <c r="U100" s="65">
        <v>1020.897</v>
      </c>
      <c r="V100" s="65">
        <v>1020.897</v>
      </c>
      <c r="W100" s="45">
        <f t="shared" si="11"/>
        <v>0</v>
      </c>
      <c r="X100" s="62"/>
      <c r="Y100" s="62"/>
      <c r="Z100" s="62"/>
      <c r="AA100" s="65">
        <v>1060.2639999999999</v>
      </c>
      <c r="AB100" s="65">
        <v>1060.2639999999999</v>
      </c>
      <c r="AC100" s="60">
        <f t="shared" si="0"/>
        <v>0</v>
      </c>
      <c r="AD100" s="62"/>
      <c r="AE100" s="62"/>
      <c r="AF100" s="66"/>
    </row>
    <row r="101" spans="2:32" ht="14.25" customHeight="1">
      <c r="B101" s="120"/>
      <c r="C101" s="56">
        <f t="shared" si="12"/>
        <v>31</v>
      </c>
      <c r="D101" s="16" t="s">
        <v>354</v>
      </c>
      <c r="E101" s="34" t="s">
        <v>384</v>
      </c>
      <c r="F101" s="82"/>
      <c r="G101" s="83"/>
      <c r="H101" s="56" t="s">
        <v>336</v>
      </c>
      <c r="I101" s="65">
        <v>0</v>
      </c>
      <c r="J101" s="65">
        <v>0</v>
      </c>
      <c r="K101" s="45">
        <f t="shared" si="9"/>
        <v>0</v>
      </c>
      <c r="L101" s="84"/>
      <c r="M101" s="84"/>
      <c r="N101" s="84"/>
      <c r="O101" s="65">
        <v>0</v>
      </c>
      <c r="P101" s="65">
        <v>0</v>
      </c>
      <c r="Q101" s="45">
        <f t="shared" si="10"/>
        <v>0</v>
      </c>
      <c r="R101" s="84"/>
      <c r="S101" s="84"/>
      <c r="T101" s="84"/>
      <c r="U101" s="65">
        <v>0</v>
      </c>
      <c r="V101" s="65">
        <v>0</v>
      </c>
      <c r="W101" s="45">
        <f t="shared" si="11"/>
        <v>0</v>
      </c>
      <c r="X101" s="84"/>
      <c r="Y101" s="84"/>
      <c r="Z101" s="84"/>
      <c r="AA101" s="65">
        <v>0</v>
      </c>
      <c r="AB101" s="65">
        <v>0</v>
      </c>
      <c r="AC101" s="60">
        <f t="shared" si="0"/>
        <v>0</v>
      </c>
      <c r="AD101" s="84"/>
      <c r="AE101" s="84"/>
      <c r="AF101" s="85"/>
    </row>
    <row r="102" spans="2:32" ht="14.25" customHeight="1">
      <c r="B102" s="120"/>
      <c r="C102" s="56">
        <f t="shared" si="12"/>
        <v>32</v>
      </c>
      <c r="D102" s="16" t="s">
        <v>355</v>
      </c>
      <c r="E102" s="28" t="s">
        <v>356</v>
      </c>
      <c r="F102" s="82"/>
      <c r="G102" s="83"/>
      <c r="H102" s="56" t="s">
        <v>336</v>
      </c>
      <c r="I102" s="65">
        <v>0</v>
      </c>
      <c r="J102" s="65">
        <v>0</v>
      </c>
      <c r="K102" s="45">
        <f t="shared" si="9"/>
        <v>0</v>
      </c>
      <c r="L102" s="84"/>
      <c r="M102" s="84"/>
      <c r="N102" s="84"/>
      <c r="O102" s="65">
        <v>0</v>
      </c>
      <c r="P102" s="65">
        <v>0</v>
      </c>
      <c r="Q102" s="45">
        <f t="shared" si="10"/>
        <v>0</v>
      </c>
      <c r="R102" s="84"/>
      <c r="S102" s="84"/>
      <c r="T102" s="84"/>
      <c r="U102" s="65">
        <v>0</v>
      </c>
      <c r="V102" s="65">
        <v>0</v>
      </c>
      <c r="W102" s="45">
        <f t="shared" si="11"/>
        <v>0</v>
      </c>
      <c r="X102" s="84"/>
      <c r="Y102" s="84"/>
      <c r="Z102" s="84"/>
      <c r="AA102" s="65">
        <v>0</v>
      </c>
      <c r="AB102" s="65">
        <v>0</v>
      </c>
      <c r="AC102" s="60">
        <f t="shared" si="0"/>
        <v>0</v>
      </c>
      <c r="AD102" s="84"/>
      <c r="AE102" s="84"/>
      <c r="AF102" s="85"/>
    </row>
    <row r="103" spans="2:32" ht="14.25" customHeight="1">
      <c r="B103" s="120"/>
      <c r="C103" s="56"/>
      <c r="D103" s="16"/>
      <c r="E103" s="28"/>
      <c r="F103" s="82"/>
      <c r="G103" s="83"/>
      <c r="H103" s="56"/>
      <c r="I103" s="65"/>
      <c r="J103" s="65"/>
      <c r="K103" s="45"/>
      <c r="L103" s="84"/>
      <c r="M103" s="84"/>
      <c r="N103" s="84"/>
      <c r="O103" s="65"/>
      <c r="P103" s="65"/>
      <c r="Q103" s="45"/>
      <c r="R103" s="84"/>
      <c r="S103" s="84"/>
      <c r="T103" s="84"/>
      <c r="U103" s="65"/>
      <c r="V103" s="65"/>
      <c r="W103" s="45"/>
      <c r="X103" s="84"/>
      <c r="Y103" s="84"/>
      <c r="Z103" s="84"/>
      <c r="AA103" s="65"/>
      <c r="AB103" s="65"/>
      <c r="AC103" s="60"/>
      <c r="AD103" s="84"/>
      <c r="AE103" s="84"/>
      <c r="AF103" s="85"/>
    </row>
    <row r="104" spans="2:32" ht="14.25" customHeight="1">
      <c r="B104" s="120"/>
      <c r="C104" s="56"/>
      <c r="D104" s="16"/>
      <c r="E104" s="28"/>
      <c r="F104" s="82"/>
      <c r="G104" s="83"/>
      <c r="H104" s="56"/>
      <c r="I104" s="65"/>
      <c r="J104" s="65"/>
      <c r="K104" s="45"/>
      <c r="L104" s="84"/>
      <c r="M104" s="84"/>
      <c r="N104" s="84"/>
      <c r="O104" s="65"/>
      <c r="P104" s="65"/>
      <c r="Q104" s="45"/>
      <c r="R104" s="84"/>
      <c r="S104" s="84"/>
      <c r="T104" s="84"/>
      <c r="U104" s="65"/>
      <c r="V104" s="65"/>
      <c r="W104" s="45"/>
      <c r="X104" s="84"/>
      <c r="Y104" s="84"/>
      <c r="Z104" s="84"/>
      <c r="AA104" s="65"/>
      <c r="AB104" s="65"/>
      <c r="AC104" s="60"/>
      <c r="AD104" s="84"/>
      <c r="AE104" s="84"/>
      <c r="AF104" s="85"/>
    </row>
    <row r="105" spans="2:32" ht="14.25" customHeight="1">
      <c r="B105" s="120"/>
      <c r="C105" s="62"/>
      <c r="D105" s="20"/>
      <c r="E105" s="28"/>
      <c r="F105" s="82"/>
      <c r="G105" s="83"/>
      <c r="H105" s="56" t="s">
        <v>336</v>
      </c>
      <c r="I105" s="65">
        <v>0</v>
      </c>
      <c r="J105" s="65">
        <v>0</v>
      </c>
      <c r="K105" s="45">
        <f t="shared" si="9"/>
        <v>0</v>
      </c>
      <c r="L105" s="84"/>
      <c r="M105" s="84"/>
      <c r="N105" s="84"/>
      <c r="O105" s="65">
        <v>0</v>
      </c>
      <c r="P105" s="65">
        <v>0</v>
      </c>
      <c r="Q105" s="45">
        <f t="shared" si="10"/>
        <v>0</v>
      </c>
      <c r="R105" s="84"/>
      <c r="S105" s="84"/>
      <c r="T105" s="84"/>
      <c r="U105" s="65">
        <v>0</v>
      </c>
      <c r="V105" s="65">
        <v>0</v>
      </c>
      <c r="W105" s="45">
        <f t="shared" si="11"/>
        <v>0</v>
      </c>
      <c r="X105" s="84"/>
      <c r="Y105" s="84"/>
      <c r="Z105" s="84"/>
      <c r="AA105" s="65">
        <v>0</v>
      </c>
      <c r="AB105" s="65">
        <v>0</v>
      </c>
      <c r="AC105" s="60">
        <f t="shared" si="0"/>
        <v>0</v>
      </c>
      <c r="AD105" s="84"/>
      <c r="AE105" s="84"/>
      <c r="AF105" s="85"/>
    </row>
    <row r="106" spans="2:32" ht="14.25" customHeight="1" thickBot="1">
      <c r="B106" s="121"/>
      <c r="C106" s="55"/>
      <c r="D106" s="7"/>
      <c r="E106" s="10"/>
      <c r="F106" s="82"/>
      <c r="G106" s="83"/>
      <c r="H106" s="56" t="s">
        <v>336</v>
      </c>
      <c r="I106" s="65">
        <v>0</v>
      </c>
      <c r="J106" s="65">
        <v>0</v>
      </c>
      <c r="K106" s="45">
        <f t="shared" si="9"/>
        <v>0</v>
      </c>
      <c r="L106" s="84"/>
      <c r="M106" s="84"/>
      <c r="N106" s="84"/>
      <c r="O106" s="65">
        <v>0</v>
      </c>
      <c r="P106" s="65">
        <v>0</v>
      </c>
      <c r="Q106" s="45">
        <f t="shared" si="10"/>
        <v>0</v>
      </c>
      <c r="R106" s="84"/>
      <c r="S106" s="84"/>
      <c r="T106" s="84"/>
      <c r="U106" s="65">
        <v>0</v>
      </c>
      <c r="V106" s="65">
        <v>0</v>
      </c>
      <c r="W106" s="45">
        <f t="shared" si="11"/>
        <v>0</v>
      </c>
      <c r="X106" s="84"/>
      <c r="Y106" s="84"/>
      <c r="Z106" s="84"/>
      <c r="AA106" s="65">
        <v>0</v>
      </c>
      <c r="AB106" s="65">
        <v>0</v>
      </c>
      <c r="AC106" s="60">
        <f t="shared" si="0"/>
        <v>0</v>
      </c>
      <c r="AD106" s="84"/>
      <c r="AE106" s="84"/>
      <c r="AF106" s="90"/>
    </row>
    <row r="107" spans="2:32" ht="14.25" customHeight="1" thickBot="1">
      <c r="B107" s="122" t="s">
        <v>20</v>
      </c>
      <c r="C107" s="123"/>
      <c r="D107" s="123"/>
      <c r="E107" s="29" t="s">
        <v>16</v>
      </c>
      <c r="F107" s="67"/>
      <c r="G107" s="68">
        <f>SUM(G71:G97)</f>
        <v>589.84860000000003</v>
      </c>
      <c r="H107" s="69" t="s">
        <v>336</v>
      </c>
      <c r="I107" s="70">
        <f>SUM(I71:I106)</f>
        <v>3653.7897000000003</v>
      </c>
      <c r="J107" s="71">
        <f>SUM(J71:J106)</f>
        <v>3465.8999999999996</v>
      </c>
      <c r="K107" s="71">
        <f>SUM(K71:K106)</f>
        <v>777.23829999999998</v>
      </c>
      <c r="L107" s="72"/>
      <c r="M107" s="73"/>
      <c r="N107" s="74"/>
      <c r="O107" s="70">
        <f>SUM(O71:O106)</f>
        <v>3357.6380899999999</v>
      </c>
      <c r="P107" s="70">
        <f>SUM(P71:P106)</f>
        <v>3359.3548600000004</v>
      </c>
      <c r="Q107" s="91">
        <f>SUM(Q71:Q106)</f>
        <v>775.52152999999998</v>
      </c>
      <c r="R107" s="73"/>
      <c r="S107" s="92"/>
      <c r="T107" s="74"/>
      <c r="U107" s="70">
        <f>SUM(U71:U106)</f>
        <v>2507.2995000000001</v>
      </c>
      <c r="V107" s="70">
        <f>SUM(V71:V106)</f>
        <v>2032.6001000000001</v>
      </c>
      <c r="W107" s="71">
        <f>SUM(W71:W106)</f>
        <v>1250.2209300000002</v>
      </c>
      <c r="X107" s="72"/>
      <c r="Y107" s="92"/>
      <c r="Z107" s="74"/>
      <c r="AA107" s="70">
        <f>SUM(AA71:AA106)</f>
        <v>2505.3691999999996</v>
      </c>
      <c r="AB107" s="70">
        <f>SUM(AB71:AB106)</f>
        <v>2999.2087999999999</v>
      </c>
      <c r="AC107" s="75">
        <f>SUM(AC71:AC106)</f>
        <v>756.38133000000016</v>
      </c>
      <c r="AD107" s="93"/>
      <c r="AE107" s="55"/>
      <c r="AF107" s="73"/>
    </row>
    <row r="108" spans="2:32" ht="14.25" customHeight="1">
      <c r="B108" s="89"/>
      <c r="C108" s="94">
        <v>1</v>
      </c>
      <c r="D108" s="19" t="s">
        <v>227</v>
      </c>
      <c r="E108" s="33" t="s">
        <v>200</v>
      </c>
      <c r="F108" s="87"/>
      <c r="G108" s="95"/>
      <c r="H108" s="56" t="s">
        <v>336</v>
      </c>
      <c r="I108" s="58">
        <v>0</v>
      </c>
      <c r="J108" s="58">
        <v>0</v>
      </c>
      <c r="K108" s="45">
        <f t="shared" ref="K108:K145" si="13">SUM(G108+I108-J108)</f>
        <v>0</v>
      </c>
      <c r="L108" s="96"/>
      <c r="M108" s="97"/>
      <c r="N108" s="98"/>
      <c r="O108" s="58">
        <v>0</v>
      </c>
      <c r="P108" s="58">
        <v>0</v>
      </c>
      <c r="Q108" s="45">
        <f t="shared" ref="Q108:Q145" si="14">SUM(K108+O108-P108)</f>
        <v>0</v>
      </c>
      <c r="R108" s="96"/>
      <c r="S108" s="62"/>
      <c r="T108" s="98"/>
      <c r="U108" s="58">
        <v>0</v>
      </c>
      <c r="V108" s="58">
        <v>0</v>
      </c>
      <c r="W108" s="99">
        <f>SUM(Q108+U108-V108)</f>
        <v>0</v>
      </c>
      <c r="X108" s="100"/>
      <c r="Y108" s="62"/>
      <c r="Z108" s="95"/>
      <c r="AA108" s="58">
        <v>0</v>
      </c>
      <c r="AB108" s="58">
        <v>0</v>
      </c>
      <c r="AC108" s="45">
        <f t="shared" si="0"/>
        <v>0</v>
      </c>
      <c r="AD108" s="53"/>
      <c r="AE108" s="53"/>
      <c r="AF108" s="88"/>
    </row>
    <row r="109" spans="2:32" ht="14.25" customHeight="1">
      <c r="B109" s="120" t="s">
        <v>21</v>
      </c>
      <c r="C109" s="101">
        <v>2</v>
      </c>
      <c r="D109" s="16" t="s">
        <v>228</v>
      </c>
      <c r="E109" s="34" t="s">
        <v>201</v>
      </c>
      <c r="F109" s="63"/>
      <c r="G109" s="64">
        <v>9.5</v>
      </c>
      <c r="H109" s="62" t="s">
        <v>336</v>
      </c>
      <c r="I109" s="58">
        <v>0</v>
      </c>
      <c r="J109" s="58">
        <v>9.5</v>
      </c>
      <c r="K109" s="45">
        <f t="shared" si="13"/>
        <v>0</v>
      </c>
      <c r="L109" s="62"/>
      <c r="M109" s="62"/>
      <c r="N109" s="62"/>
      <c r="O109" s="58">
        <v>0</v>
      </c>
      <c r="P109" s="58">
        <v>0</v>
      </c>
      <c r="Q109" s="45">
        <f t="shared" si="14"/>
        <v>0</v>
      </c>
      <c r="R109" s="56"/>
      <c r="S109" s="56"/>
      <c r="T109" s="56"/>
      <c r="U109" s="58">
        <v>0</v>
      </c>
      <c r="V109" s="58">
        <v>0</v>
      </c>
      <c r="W109" s="45">
        <f>SUM(Q109+U109-V109)</f>
        <v>0</v>
      </c>
      <c r="X109" s="56"/>
      <c r="Y109" s="56"/>
      <c r="Z109" s="56"/>
      <c r="AA109" s="58">
        <v>57.9</v>
      </c>
      <c r="AB109" s="58">
        <v>57.9</v>
      </c>
      <c r="AC109" s="60">
        <f t="shared" si="0"/>
        <v>0</v>
      </c>
      <c r="AD109" s="56"/>
      <c r="AE109" s="56"/>
      <c r="AF109" s="61"/>
    </row>
    <row r="110" spans="2:32" ht="14.25" customHeight="1">
      <c r="B110" s="120"/>
      <c r="C110" s="101">
        <v>3</v>
      </c>
      <c r="D110" s="16" t="s">
        <v>229</v>
      </c>
      <c r="E110" s="34" t="s">
        <v>202</v>
      </c>
      <c r="F110" s="63"/>
      <c r="G110" s="64"/>
      <c r="H110" s="56" t="s">
        <v>336</v>
      </c>
      <c r="I110" s="65">
        <v>0</v>
      </c>
      <c r="J110" s="65">
        <v>0</v>
      </c>
      <c r="K110" s="45">
        <f t="shared" si="13"/>
        <v>0</v>
      </c>
      <c r="L110" s="62"/>
      <c r="M110" s="62"/>
      <c r="N110" s="62"/>
      <c r="O110" s="65">
        <v>0</v>
      </c>
      <c r="P110" s="65">
        <v>0</v>
      </c>
      <c r="Q110" s="45">
        <f t="shared" si="14"/>
        <v>0</v>
      </c>
      <c r="R110" s="62"/>
      <c r="S110" s="62"/>
      <c r="T110" s="62"/>
      <c r="U110" s="65">
        <v>0</v>
      </c>
      <c r="V110" s="65">
        <v>0</v>
      </c>
      <c r="W110" s="45">
        <f>SUM(Q110+U110-V110)</f>
        <v>0</v>
      </c>
      <c r="X110" s="62"/>
      <c r="Y110" s="62"/>
      <c r="Z110" s="62"/>
      <c r="AA110" s="65">
        <v>0</v>
      </c>
      <c r="AB110" s="65">
        <v>0</v>
      </c>
      <c r="AC110" s="60">
        <f t="shared" si="0"/>
        <v>0</v>
      </c>
      <c r="AD110" s="62"/>
      <c r="AE110" s="62"/>
      <c r="AF110" s="66"/>
    </row>
    <row r="111" spans="2:32" ht="14.25" customHeight="1">
      <c r="B111" s="120"/>
      <c r="C111" s="101">
        <v>4</v>
      </c>
      <c r="D111" s="16" t="s">
        <v>230</v>
      </c>
      <c r="E111" s="34" t="s">
        <v>203</v>
      </c>
      <c r="F111" s="63"/>
      <c r="G111" s="64"/>
      <c r="H111" s="56" t="s">
        <v>336</v>
      </c>
      <c r="I111" s="65">
        <v>0</v>
      </c>
      <c r="J111" s="65">
        <v>0</v>
      </c>
      <c r="K111" s="45">
        <f t="shared" si="13"/>
        <v>0</v>
      </c>
      <c r="L111" s="62"/>
      <c r="M111" s="62"/>
      <c r="N111" s="62"/>
      <c r="O111" s="65">
        <v>0</v>
      </c>
      <c r="P111" s="65">
        <v>0</v>
      </c>
      <c r="Q111" s="45">
        <f t="shared" si="14"/>
        <v>0</v>
      </c>
      <c r="R111" s="62"/>
      <c r="S111" s="62"/>
      <c r="T111" s="62"/>
      <c r="U111" s="65">
        <v>0</v>
      </c>
      <c r="V111" s="65">
        <v>0</v>
      </c>
      <c r="W111" s="45">
        <f>SUM(Q111+U111-V111)</f>
        <v>0</v>
      </c>
      <c r="X111" s="62"/>
      <c r="Y111" s="62"/>
      <c r="Z111" s="62"/>
      <c r="AA111" s="65">
        <v>0</v>
      </c>
      <c r="AB111" s="65">
        <v>0</v>
      </c>
      <c r="AC111" s="60">
        <f t="shared" si="0"/>
        <v>0</v>
      </c>
      <c r="AD111" s="62"/>
      <c r="AE111" s="62"/>
      <c r="AF111" s="66"/>
    </row>
    <row r="112" spans="2:32" ht="14.25" customHeight="1">
      <c r="B112" s="120"/>
      <c r="C112" s="101">
        <v>5</v>
      </c>
      <c r="D112" s="16" t="s">
        <v>231</v>
      </c>
      <c r="E112" s="34" t="s">
        <v>45</v>
      </c>
      <c r="F112" s="63"/>
      <c r="G112" s="64">
        <v>0</v>
      </c>
      <c r="H112" s="56" t="s">
        <v>336</v>
      </c>
      <c r="I112" s="65">
        <v>135.73500000000001</v>
      </c>
      <c r="J112" s="65">
        <v>135.73500000000001</v>
      </c>
      <c r="K112" s="45">
        <f t="shared" si="13"/>
        <v>0</v>
      </c>
      <c r="L112" s="62"/>
      <c r="M112" s="62"/>
      <c r="N112" s="62"/>
      <c r="O112" s="65">
        <v>347.81200000000001</v>
      </c>
      <c r="P112" s="65">
        <v>347.81200000000001</v>
      </c>
      <c r="Q112" s="45">
        <f t="shared" si="14"/>
        <v>0</v>
      </c>
      <c r="R112" s="62"/>
      <c r="S112" s="62"/>
      <c r="T112" s="62"/>
      <c r="U112" s="65">
        <v>357.48200000000003</v>
      </c>
      <c r="V112" s="65">
        <v>357.48200000000003</v>
      </c>
      <c r="W112" s="45">
        <f>SUM(Q112+U112-V112)</f>
        <v>0</v>
      </c>
      <c r="X112" s="62"/>
      <c r="Y112" s="62"/>
      <c r="Z112" s="62"/>
      <c r="AA112" s="65">
        <v>60.408000000000001</v>
      </c>
      <c r="AB112" s="65">
        <v>60.408000000000001</v>
      </c>
      <c r="AC112" s="60">
        <f t="shared" si="0"/>
        <v>0</v>
      </c>
      <c r="AD112" s="62"/>
      <c r="AE112" s="62"/>
      <c r="AF112" s="66"/>
    </row>
    <row r="113" spans="2:32" ht="14.25" customHeight="1">
      <c r="B113" s="120"/>
      <c r="C113" s="101">
        <v>6</v>
      </c>
      <c r="D113" s="16" t="s">
        <v>232</v>
      </c>
      <c r="E113" s="34" t="s">
        <v>204</v>
      </c>
      <c r="F113" s="63"/>
      <c r="G113" s="64">
        <v>0</v>
      </c>
      <c r="H113" s="56" t="s">
        <v>336</v>
      </c>
      <c r="I113" s="80">
        <v>19.600999999999999</v>
      </c>
      <c r="J113" s="80">
        <v>3.7526000000000002</v>
      </c>
      <c r="K113" s="78">
        <f t="shared" si="13"/>
        <v>15.848399999999998</v>
      </c>
      <c r="L113" s="62"/>
      <c r="M113" s="62"/>
      <c r="N113" s="62"/>
      <c r="O113" s="65">
        <v>11.754</v>
      </c>
      <c r="P113" s="65">
        <v>0</v>
      </c>
      <c r="Q113" s="45">
        <f t="shared" si="14"/>
        <v>27.602399999999996</v>
      </c>
      <c r="R113" s="62"/>
      <c r="S113" s="62"/>
      <c r="T113" s="62"/>
      <c r="U113" s="65">
        <v>10.718</v>
      </c>
      <c r="V113" s="65">
        <v>0.71479999999999999</v>
      </c>
      <c r="W113" s="45">
        <f t="shared" ref="W113:W145" si="15">SUM(Q113+U113-V113)</f>
        <v>37.605599999999995</v>
      </c>
      <c r="X113" s="62"/>
      <c r="Y113" s="62"/>
      <c r="Z113" s="62"/>
      <c r="AA113" s="65">
        <v>21.030999999999999</v>
      </c>
      <c r="AB113" s="65">
        <v>0</v>
      </c>
      <c r="AC113" s="60">
        <f t="shared" si="0"/>
        <v>58.636599999999994</v>
      </c>
      <c r="AD113" s="62"/>
      <c r="AE113" s="62"/>
      <c r="AF113" s="66"/>
    </row>
    <row r="114" spans="2:32" ht="14.25" customHeight="1">
      <c r="B114" s="120"/>
      <c r="C114" s="101">
        <v>7</v>
      </c>
      <c r="D114" s="16" t="s">
        <v>233</v>
      </c>
      <c r="E114" s="34" t="s">
        <v>205</v>
      </c>
      <c r="F114" s="63"/>
      <c r="G114" s="64">
        <v>7.36</v>
      </c>
      <c r="H114" s="56" t="s">
        <v>336</v>
      </c>
      <c r="I114" s="65">
        <v>11.836</v>
      </c>
      <c r="J114" s="65">
        <v>0</v>
      </c>
      <c r="K114" s="45">
        <f t="shared" si="13"/>
        <v>19.196000000000002</v>
      </c>
      <c r="L114" s="62"/>
      <c r="M114" s="62"/>
      <c r="N114" s="62"/>
      <c r="O114" s="65">
        <v>4.8369999999999997</v>
      </c>
      <c r="P114" s="65">
        <v>0</v>
      </c>
      <c r="Q114" s="45">
        <f t="shared" si="14"/>
        <v>24.033000000000001</v>
      </c>
      <c r="R114" s="62"/>
      <c r="S114" s="62"/>
      <c r="T114" s="62"/>
      <c r="U114" s="65">
        <v>22.457000000000001</v>
      </c>
      <c r="V114" s="65">
        <v>0.39100000000000001</v>
      </c>
      <c r="W114" s="45">
        <f t="shared" si="15"/>
        <v>46.099000000000004</v>
      </c>
      <c r="X114" s="62"/>
      <c r="Y114" s="62"/>
      <c r="Z114" s="62"/>
      <c r="AA114" s="65">
        <v>10.271000000000001</v>
      </c>
      <c r="AB114" s="65">
        <v>36.369999999999997</v>
      </c>
      <c r="AC114" s="60">
        <f t="shared" si="0"/>
        <v>20.000000000000007</v>
      </c>
      <c r="AD114" s="62"/>
      <c r="AE114" s="62"/>
      <c r="AF114" s="66"/>
    </row>
    <row r="115" spans="2:32" ht="14.25" customHeight="1">
      <c r="B115" s="120"/>
      <c r="C115" s="101">
        <v>8</v>
      </c>
      <c r="D115" s="16" t="s">
        <v>234</v>
      </c>
      <c r="E115" s="34" t="s">
        <v>32</v>
      </c>
      <c r="F115" s="63"/>
      <c r="G115" s="64">
        <v>0</v>
      </c>
      <c r="H115" s="56" t="s">
        <v>336</v>
      </c>
      <c r="I115" s="80">
        <v>106.61799999999999</v>
      </c>
      <c r="J115" s="80">
        <v>102.023</v>
      </c>
      <c r="K115" s="78">
        <f t="shared" si="13"/>
        <v>4.5949999999999989</v>
      </c>
      <c r="L115" s="62"/>
      <c r="M115" s="62"/>
      <c r="N115" s="62"/>
      <c r="O115" s="65">
        <v>539.84900000000005</v>
      </c>
      <c r="P115" s="102">
        <v>216.87200000000001</v>
      </c>
      <c r="Q115" s="45">
        <f t="shared" si="14"/>
        <v>327.57200000000006</v>
      </c>
      <c r="R115" s="62"/>
      <c r="S115" s="62"/>
      <c r="T115" s="62"/>
      <c r="U115" s="65">
        <v>449.35599999999999</v>
      </c>
      <c r="V115" s="65">
        <v>676.84100000000001</v>
      </c>
      <c r="W115" s="45">
        <f t="shared" si="15"/>
        <v>100.0870000000001</v>
      </c>
      <c r="X115" s="62"/>
      <c r="Y115" s="62"/>
      <c r="Z115" s="62"/>
      <c r="AA115" s="65">
        <v>4.0990000000000002</v>
      </c>
      <c r="AB115" s="65">
        <v>30.5185</v>
      </c>
      <c r="AC115" s="60">
        <f t="shared" si="0"/>
        <v>73.667500000000103</v>
      </c>
      <c r="AD115" s="62"/>
      <c r="AE115" s="62"/>
      <c r="AF115" s="66"/>
    </row>
    <row r="116" spans="2:32" ht="14.25" customHeight="1">
      <c r="B116" s="120"/>
      <c r="C116" s="101">
        <v>9</v>
      </c>
      <c r="D116" s="16" t="s">
        <v>235</v>
      </c>
      <c r="E116" s="34" t="s">
        <v>33</v>
      </c>
      <c r="F116" s="63"/>
      <c r="G116" s="64">
        <v>0</v>
      </c>
      <c r="H116" s="56" t="s">
        <v>336</v>
      </c>
      <c r="I116" s="65">
        <v>225.58</v>
      </c>
      <c r="J116" s="65">
        <v>225.58</v>
      </c>
      <c r="K116" s="45">
        <f t="shared" si="13"/>
        <v>0</v>
      </c>
      <c r="L116" s="62"/>
      <c r="M116" s="62"/>
      <c r="N116" s="62"/>
      <c r="O116" s="65">
        <v>133.642</v>
      </c>
      <c r="P116" s="65">
        <v>133.642</v>
      </c>
      <c r="Q116" s="45">
        <f t="shared" si="14"/>
        <v>0</v>
      </c>
      <c r="R116" s="62"/>
      <c r="S116" s="62"/>
      <c r="T116" s="62"/>
      <c r="U116" s="65">
        <v>0</v>
      </c>
      <c r="V116" s="65">
        <v>0</v>
      </c>
      <c r="W116" s="45">
        <f t="shared" si="15"/>
        <v>0</v>
      </c>
      <c r="X116" s="62"/>
      <c r="Y116" s="62"/>
      <c r="Z116" s="62"/>
      <c r="AA116" s="65">
        <v>66.114000000000004</v>
      </c>
      <c r="AB116" s="65">
        <v>66.114000000000004</v>
      </c>
      <c r="AC116" s="60">
        <f t="shared" si="0"/>
        <v>0</v>
      </c>
      <c r="AD116" s="62"/>
      <c r="AE116" s="62"/>
      <c r="AF116" s="66"/>
    </row>
    <row r="117" spans="2:32" ht="14.25" customHeight="1">
      <c r="B117" s="120"/>
      <c r="C117" s="101">
        <v>10</v>
      </c>
      <c r="D117" s="16" t="s">
        <v>236</v>
      </c>
      <c r="E117" s="34" t="s">
        <v>206</v>
      </c>
      <c r="F117" s="63"/>
      <c r="G117" s="64"/>
      <c r="H117" s="56" t="s">
        <v>336</v>
      </c>
      <c r="I117" s="65">
        <v>0</v>
      </c>
      <c r="J117" s="65">
        <v>0</v>
      </c>
      <c r="K117" s="45">
        <f t="shared" si="13"/>
        <v>0</v>
      </c>
      <c r="L117" s="62"/>
      <c r="M117" s="62"/>
      <c r="N117" s="62"/>
      <c r="O117" s="65">
        <v>0</v>
      </c>
      <c r="P117" s="65">
        <v>0</v>
      </c>
      <c r="Q117" s="45">
        <f t="shared" si="14"/>
        <v>0</v>
      </c>
      <c r="R117" s="62"/>
      <c r="S117" s="62"/>
      <c r="T117" s="62"/>
      <c r="U117" s="65">
        <v>0</v>
      </c>
      <c r="V117" s="65">
        <v>0</v>
      </c>
      <c r="W117" s="45">
        <f t="shared" si="15"/>
        <v>0</v>
      </c>
      <c r="X117" s="62"/>
      <c r="Y117" s="62"/>
      <c r="Z117" s="62"/>
      <c r="AA117" s="65">
        <v>0</v>
      </c>
      <c r="AB117" s="65">
        <v>0</v>
      </c>
      <c r="AC117" s="60">
        <f t="shared" si="0"/>
        <v>0</v>
      </c>
      <c r="AD117" s="62"/>
      <c r="AE117" s="62"/>
      <c r="AF117" s="66"/>
    </row>
    <row r="118" spans="2:32" ht="14.25" customHeight="1">
      <c r="B118" s="120"/>
      <c r="C118" s="101">
        <v>11</v>
      </c>
      <c r="D118" s="16" t="s">
        <v>237</v>
      </c>
      <c r="E118" s="34" t="s">
        <v>207</v>
      </c>
      <c r="F118" s="63"/>
      <c r="G118" s="64">
        <v>37.884099999999997</v>
      </c>
      <c r="H118" s="56" t="s">
        <v>336</v>
      </c>
      <c r="I118" s="65">
        <v>4.3470000000000004</v>
      </c>
      <c r="J118" s="65">
        <v>0</v>
      </c>
      <c r="K118" s="79">
        <f t="shared" si="13"/>
        <v>42.231099999999998</v>
      </c>
      <c r="L118" s="62"/>
      <c r="M118" s="62"/>
      <c r="N118" s="62"/>
      <c r="O118" s="65">
        <v>12.173</v>
      </c>
      <c r="P118" s="65">
        <v>5.5548000000000002</v>
      </c>
      <c r="Q118" s="45">
        <f t="shared" si="14"/>
        <v>48.849299999999999</v>
      </c>
      <c r="R118" s="62"/>
      <c r="S118" s="62"/>
      <c r="T118" s="62"/>
      <c r="U118" s="65">
        <v>10.488300000000001</v>
      </c>
      <c r="V118" s="65">
        <v>11.2791</v>
      </c>
      <c r="W118" s="45">
        <f t="shared" si="15"/>
        <v>48.058500000000002</v>
      </c>
      <c r="X118" s="62"/>
      <c r="Y118" s="62"/>
      <c r="Z118" s="62"/>
      <c r="AA118" s="65">
        <v>1.8859999999999999</v>
      </c>
      <c r="AB118" s="65">
        <v>0</v>
      </c>
      <c r="AC118" s="60">
        <f t="shared" si="0"/>
        <v>49.944500000000005</v>
      </c>
      <c r="AD118" s="62"/>
      <c r="AE118" s="62"/>
      <c r="AF118" s="66"/>
    </row>
    <row r="119" spans="2:32" ht="14.25" customHeight="1">
      <c r="B119" s="120"/>
      <c r="C119" s="101">
        <v>12</v>
      </c>
      <c r="D119" s="16" t="s">
        <v>238</v>
      </c>
      <c r="E119" s="43" t="s">
        <v>208</v>
      </c>
      <c r="F119" s="63"/>
      <c r="G119" s="64">
        <v>0</v>
      </c>
      <c r="H119" s="56" t="s">
        <v>336</v>
      </c>
      <c r="I119" s="65">
        <v>0</v>
      </c>
      <c r="J119" s="65">
        <v>0</v>
      </c>
      <c r="K119" s="45">
        <f t="shared" si="13"/>
        <v>0</v>
      </c>
      <c r="L119" s="62"/>
      <c r="M119" s="62"/>
      <c r="N119" s="62"/>
      <c r="O119" s="65">
        <v>0</v>
      </c>
      <c r="P119" s="65">
        <v>0</v>
      </c>
      <c r="Q119" s="45">
        <f t="shared" si="14"/>
        <v>0</v>
      </c>
      <c r="R119" s="62"/>
      <c r="S119" s="62"/>
      <c r="T119" s="62"/>
      <c r="U119" s="65">
        <v>0</v>
      </c>
      <c r="V119" s="65">
        <v>0</v>
      </c>
      <c r="W119" s="45">
        <f t="shared" si="15"/>
        <v>0</v>
      </c>
      <c r="X119" s="62"/>
      <c r="Y119" s="62"/>
      <c r="Z119" s="62"/>
      <c r="AA119" s="65">
        <v>0</v>
      </c>
      <c r="AB119" s="65">
        <v>0</v>
      </c>
      <c r="AC119" s="60">
        <f t="shared" si="0"/>
        <v>0</v>
      </c>
      <c r="AD119" s="62"/>
      <c r="AE119" s="62"/>
      <c r="AF119" s="66"/>
    </row>
    <row r="120" spans="2:32" ht="14.25" customHeight="1">
      <c r="B120" s="120"/>
      <c r="C120" s="101">
        <v>13</v>
      </c>
      <c r="D120" s="16" t="s">
        <v>239</v>
      </c>
      <c r="E120" s="34" t="s">
        <v>209</v>
      </c>
      <c r="F120" s="63"/>
      <c r="G120" s="64">
        <v>0</v>
      </c>
      <c r="H120" s="56" t="s">
        <v>336</v>
      </c>
      <c r="I120" s="65">
        <v>2.617</v>
      </c>
      <c r="J120" s="65">
        <v>2.617</v>
      </c>
      <c r="K120" s="45">
        <f t="shared" si="13"/>
        <v>0</v>
      </c>
      <c r="L120" s="62"/>
      <c r="M120" s="62"/>
      <c r="N120" s="62"/>
      <c r="O120" s="65">
        <v>15.856999999999999</v>
      </c>
      <c r="P120" s="65">
        <v>15.856999999999999</v>
      </c>
      <c r="Q120" s="45">
        <f t="shared" si="14"/>
        <v>0</v>
      </c>
      <c r="R120" s="62"/>
      <c r="S120" s="62"/>
      <c r="T120" s="62"/>
      <c r="U120" s="65">
        <v>18.166</v>
      </c>
      <c r="V120" s="65">
        <v>18.166</v>
      </c>
      <c r="W120" s="45">
        <f t="shared" si="15"/>
        <v>0</v>
      </c>
      <c r="X120" s="62"/>
      <c r="Y120" s="62"/>
      <c r="Z120" s="62"/>
      <c r="AA120" s="65">
        <v>44.91</v>
      </c>
      <c r="AB120" s="65">
        <v>44.91</v>
      </c>
      <c r="AC120" s="60">
        <f t="shared" si="0"/>
        <v>0</v>
      </c>
      <c r="AD120" s="62"/>
      <c r="AE120" s="62"/>
      <c r="AF120" s="66"/>
    </row>
    <row r="121" spans="2:32" ht="14.25" customHeight="1">
      <c r="B121" s="120"/>
      <c r="C121" s="101">
        <v>14</v>
      </c>
      <c r="D121" s="16" t="s">
        <v>240</v>
      </c>
      <c r="E121" s="42" t="s">
        <v>210</v>
      </c>
      <c r="F121" s="63"/>
      <c r="G121" s="64"/>
      <c r="H121" s="56" t="s">
        <v>336</v>
      </c>
      <c r="I121" s="65">
        <v>0</v>
      </c>
      <c r="J121" s="65">
        <v>0</v>
      </c>
      <c r="K121" s="45">
        <f t="shared" si="13"/>
        <v>0</v>
      </c>
      <c r="L121" s="62"/>
      <c r="M121" s="62"/>
      <c r="N121" s="62"/>
      <c r="O121" s="65">
        <v>0</v>
      </c>
      <c r="P121" s="65">
        <v>0</v>
      </c>
      <c r="Q121" s="45">
        <f t="shared" si="14"/>
        <v>0</v>
      </c>
      <c r="R121" s="62"/>
      <c r="S121" s="62"/>
      <c r="T121" s="62"/>
      <c r="U121" s="65">
        <v>0</v>
      </c>
      <c r="V121" s="65">
        <v>0</v>
      </c>
      <c r="W121" s="45">
        <f t="shared" si="15"/>
        <v>0</v>
      </c>
      <c r="X121" s="62"/>
      <c r="Y121" s="62"/>
      <c r="Z121" s="62"/>
      <c r="AA121" s="65">
        <v>0</v>
      </c>
      <c r="AB121" s="65">
        <v>0</v>
      </c>
      <c r="AC121" s="60">
        <f t="shared" si="0"/>
        <v>0</v>
      </c>
      <c r="AD121" s="62"/>
      <c r="AE121" s="62"/>
      <c r="AF121" s="66"/>
    </row>
    <row r="122" spans="2:32" ht="14.25" customHeight="1">
      <c r="B122" s="120"/>
      <c r="C122" s="101">
        <v>15</v>
      </c>
      <c r="D122" s="16" t="s">
        <v>241</v>
      </c>
      <c r="E122" s="20" t="s">
        <v>211</v>
      </c>
      <c r="F122" s="63"/>
      <c r="G122" s="64"/>
      <c r="H122" s="56" t="s">
        <v>336</v>
      </c>
      <c r="I122" s="65">
        <v>0</v>
      </c>
      <c r="J122" s="65">
        <v>0</v>
      </c>
      <c r="K122" s="45">
        <f t="shared" si="13"/>
        <v>0</v>
      </c>
      <c r="L122" s="62"/>
      <c r="M122" s="62"/>
      <c r="N122" s="62"/>
      <c r="O122" s="65">
        <v>0</v>
      </c>
      <c r="P122" s="65">
        <v>0</v>
      </c>
      <c r="Q122" s="45">
        <f t="shared" si="14"/>
        <v>0</v>
      </c>
      <c r="R122" s="62"/>
      <c r="S122" s="62"/>
      <c r="T122" s="62"/>
      <c r="U122" s="65">
        <v>0</v>
      </c>
      <c r="V122" s="65">
        <v>0</v>
      </c>
      <c r="W122" s="45">
        <f t="shared" si="15"/>
        <v>0</v>
      </c>
      <c r="X122" s="62"/>
      <c r="Y122" s="62"/>
      <c r="Z122" s="62"/>
      <c r="AA122" s="65">
        <v>0</v>
      </c>
      <c r="AB122" s="65">
        <v>0</v>
      </c>
      <c r="AC122" s="60">
        <f t="shared" si="0"/>
        <v>0</v>
      </c>
      <c r="AD122" s="62"/>
      <c r="AE122" s="62"/>
      <c r="AF122" s="66"/>
    </row>
    <row r="123" spans="2:32" ht="14.25" customHeight="1">
      <c r="B123" s="120"/>
      <c r="C123" s="101">
        <v>16</v>
      </c>
      <c r="D123" s="16" t="s">
        <v>242</v>
      </c>
      <c r="E123" s="20" t="s">
        <v>212</v>
      </c>
      <c r="F123" s="63"/>
      <c r="G123" s="103">
        <v>24.308</v>
      </c>
      <c r="H123" s="56" t="s">
        <v>336</v>
      </c>
      <c r="I123" s="65">
        <v>18.908999999999999</v>
      </c>
      <c r="J123" s="65">
        <v>8.0690000000000008</v>
      </c>
      <c r="K123" s="45">
        <f t="shared" si="13"/>
        <v>35.147999999999996</v>
      </c>
      <c r="L123" s="62"/>
      <c r="M123" s="62"/>
      <c r="N123" s="62"/>
      <c r="O123" s="65">
        <v>0</v>
      </c>
      <c r="P123" s="65">
        <v>4.43</v>
      </c>
      <c r="Q123" s="45">
        <f t="shared" si="14"/>
        <v>30.717999999999996</v>
      </c>
      <c r="R123" s="62"/>
      <c r="S123" s="62"/>
      <c r="T123" s="62"/>
      <c r="U123" s="65">
        <v>40.901000000000003</v>
      </c>
      <c r="V123" s="65">
        <v>15.79</v>
      </c>
      <c r="W123" s="45">
        <f t="shared" si="15"/>
        <v>55.829000000000001</v>
      </c>
      <c r="X123" s="62"/>
      <c r="Y123" s="62"/>
      <c r="Z123" s="62"/>
      <c r="AA123" s="65">
        <v>3.27</v>
      </c>
      <c r="AB123" s="65">
        <v>7.7119999999999997</v>
      </c>
      <c r="AC123" s="60">
        <f t="shared" si="0"/>
        <v>51.387</v>
      </c>
      <c r="AD123" s="62"/>
      <c r="AE123" s="62"/>
      <c r="AF123" s="66"/>
    </row>
    <row r="124" spans="2:32" ht="14.25" customHeight="1">
      <c r="B124" s="120"/>
      <c r="C124" s="101">
        <v>17</v>
      </c>
      <c r="D124" s="16" t="s">
        <v>243</v>
      </c>
      <c r="E124" s="20" t="s">
        <v>213</v>
      </c>
      <c r="F124" s="63"/>
      <c r="G124" s="64"/>
      <c r="H124" s="56" t="s">
        <v>336</v>
      </c>
      <c r="I124" s="65">
        <v>0</v>
      </c>
      <c r="J124" s="65">
        <v>0</v>
      </c>
      <c r="K124" s="45">
        <f t="shared" si="13"/>
        <v>0</v>
      </c>
      <c r="L124" s="62"/>
      <c r="M124" s="62"/>
      <c r="N124" s="62"/>
      <c r="O124" s="65">
        <v>0</v>
      </c>
      <c r="P124" s="65">
        <v>0</v>
      </c>
      <c r="Q124" s="45">
        <f t="shared" si="14"/>
        <v>0</v>
      </c>
      <c r="R124" s="62"/>
      <c r="S124" s="62"/>
      <c r="T124" s="62"/>
      <c r="U124" s="65">
        <v>0</v>
      </c>
      <c r="V124" s="65">
        <v>0</v>
      </c>
      <c r="W124" s="45">
        <f t="shared" si="15"/>
        <v>0</v>
      </c>
      <c r="X124" s="62"/>
      <c r="Y124" s="62"/>
      <c r="Z124" s="62"/>
      <c r="AA124" s="65">
        <v>0</v>
      </c>
      <c r="AB124" s="65">
        <v>0</v>
      </c>
      <c r="AC124" s="60">
        <f t="shared" si="0"/>
        <v>0</v>
      </c>
      <c r="AD124" s="62"/>
      <c r="AE124" s="62"/>
      <c r="AF124" s="66"/>
    </row>
    <row r="125" spans="2:32" ht="14.25" customHeight="1">
      <c r="B125" s="120"/>
      <c r="C125" s="101">
        <v>18</v>
      </c>
      <c r="D125" s="16" t="s">
        <v>244</v>
      </c>
      <c r="E125" s="34" t="s">
        <v>214</v>
      </c>
      <c r="F125" s="63"/>
      <c r="G125" s="64">
        <v>0</v>
      </c>
      <c r="H125" s="56" t="s">
        <v>336</v>
      </c>
      <c r="I125" s="58">
        <v>0</v>
      </c>
      <c r="J125" s="58">
        <v>0</v>
      </c>
      <c r="K125" s="45">
        <f t="shared" si="13"/>
        <v>0</v>
      </c>
      <c r="L125" s="62"/>
      <c r="M125" s="62"/>
      <c r="N125" s="62"/>
      <c r="O125" s="58">
        <v>0</v>
      </c>
      <c r="P125" s="58">
        <v>0</v>
      </c>
      <c r="Q125" s="45">
        <f t="shared" si="14"/>
        <v>0</v>
      </c>
      <c r="R125" s="62"/>
      <c r="S125" s="62"/>
      <c r="T125" s="62"/>
      <c r="U125" s="58">
        <v>0</v>
      </c>
      <c r="V125" s="58">
        <v>0</v>
      </c>
      <c r="W125" s="45">
        <f t="shared" si="15"/>
        <v>0</v>
      </c>
      <c r="X125" s="62"/>
      <c r="Y125" s="62"/>
      <c r="Z125" s="62"/>
      <c r="AA125" s="58">
        <v>0</v>
      </c>
      <c r="AB125" s="58">
        <v>0</v>
      </c>
      <c r="AC125" s="60">
        <f t="shared" si="0"/>
        <v>0</v>
      </c>
      <c r="AD125" s="62"/>
      <c r="AE125" s="62"/>
      <c r="AF125" s="66"/>
    </row>
    <row r="126" spans="2:32" ht="14.25" customHeight="1">
      <c r="B126" s="120"/>
      <c r="C126" s="101">
        <v>19</v>
      </c>
      <c r="D126" s="16" t="s">
        <v>245</v>
      </c>
      <c r="E126" s="34" t="s">
        <v>215</v>
      </c>
      <c r="F126" s="63"/>
      <c r="G126" s="64"/>
      <c r="H126" s="56" t="s">
        <v>336</v>
      </c>
      <c r="I126" s="58">
        <v>0</v>
      </c>
      <c r="J126" s="58">
        <v>0</v>
      </c>
      <c r="K126" s="45">
        <f t="shared" si="13"/>
        <v>0</v>
      </c>
      <c r="L126" s="62"/>
      <c r="M126" s="62"/>
      <c r="N126" s="62"/>
      <c r="O126" s="58">
        <v>0</v>
      </c>
      <c r="P126" s="58">
        <v>0</v>
      </c>
      <c r="Q126" s="45">
        <f t="shared" si="14"/>
        <v>0</v>
      </c>
      <c r="R126" s="62"/>
      <c r="S126" s="62"/>
      <c r="T126" s="62"/>
      <c r="U126" s="58">
        <v>0</v>
      </c>
      <c r="V126" s="58">
        <v>0</v>
      </c>
      <c r="W126" s="45">
        <f t="shared" si="15"/>
        <v>0</v>
      </c>
      <c r="X126" s="62"/>
      <c r="Y126" s="62"/>
      <c r="Z126" s="62"/>
      <c r="AA126" s="58">
        <v>15</v>
      </c>
      <c r="AB126" s="58">
        <v>15</v>
      </c>
      <c r="AC126" s="60">
        <f t="shared" si="0"/>
        <v>0</v>
      </c>
      <c r="AD126" s="62"/>
      <c r="AE126" s="62"/>
      <c r="AF126" s="66"/>
    </row>
    <row r="127" spans="2:32" ht="14.25" customHeight="1">
      <c r="B127" s="120"/>
      <c r="C127" s="101">
        <v>20</v>
      </c>
      <c r="D127" s="16" t="s">
        <v>246</v>
      </c>
      <c r="E127" s="34" t="s">
        <v>216</v>
      </c>
      <c r="F127" s="63"/>
      <c r="G127" s="64">
        <v>4.3079999999999998</v>
      </c>
      <c r="H127" s="56" t="s">
        <v>336</v>
      </c>
      <c r="I127" s="65">
        <v>0</v>
      </c>
      <c r="J127" s="65">
        <v>2.85</v>
      </c>
      <c r="K127" s="45">
        <f t="shared" si="13"/>
        <v>1.4579999999999997</v>
      </c>
      <c r="L127" s="62"/>
      <c r="M127" s="62"/>
      <c r="N127" s="62"/>
      <c r="O127" s="65">
        <v>10.121</v>
      </c>
      <c r="P127" s="65">
        <v>5.5</v>
      </c>
      <c r="Q127" s="45">
        <f t="shared" si="14"/>
        <v>6.0790000000000006</v>
      </c>
      <c r="R127" s="62"/>
      <c r="S127" s="62"/>
      <c r="T127" s="62"/>
      <c r="U127" s="65">
        <v>3.218</v>
      </c>
      <c r="V127" s="65">
        <v>7</v>
      </c>
      <c r="W127" s="45">
        <f t="shared" si="15"/>
        <v>2.2970000000000006</v>
      </c>
      <c r="X127" s="62"/>
      <c r="Y127" s="62"/>
      <c r="Z127" s="62"/>
      <c r="AA127" s="65">
        <v>0</v>
      </c>
      <c r="AB127" s="65">
        <v>1.5</v>
      </c>
      <c r="AC127" s="60">
        <f t="shared" si="0"/>
        <v>0.7970000000000006</v>
      </c>
      <c r="AD127" s="62"/>
      <c r="AE127" s="62"/>
      <c r="AF127" s="66"/>
    </row>
    <row r="128" spans="2:32" ht="14.25" customHeight="1">
      <c r="B128" s="120"/>
      <c r="C128" s="101">
        <v>21</v>
      </c>
      <c r="D128" s="16" t="s">
        <v>247</v>
      </c>
      <c r="E128" s="34" t="s">
        <v>217</v>
      </c>
      <c r="F128" s="63"/>
      <c r="G128" s="64">
        <v>21.19</v>
      </c>
      <c r="H128" s="56" t="s">
        <v>336</v>
      </c>
      <c r="I128" s="65">
        <v>0</v>
      </c>
      <c r="J128" s="65">
        <v>0</v>
      </c>
      <c r="K128" s="45">
        <f t="shared" si="13"/>
        <v>21.19</v>
      </c>
      <c r="L128" s="62"/>
      <c r="M128" s="62"/>
      <c r="N128" s="62"/>
      <c r="O128" s="65">
        <v>0</v>
      </c>
      <c r="P128" s="65">
        <v>0</v>
      </c>
      <c r="Q128" s="45">
        <f t="shared" si="14"/>
        <v>21.19</v>
      </c>
      <c r="R128" s="62"/>
      <c r="S128" s="62"/>
      <c r="T128" s="62"/>
      <c r="U128" s="65">
        <v>0</v>
      </c>
      <c r="V128" s="65">
        <v>0</v>
      </c>
      <c r="W128" s="45">
        <f t="shared" si="15"/>
        <v>21.19</v>
      </c>
      <c r="X128" s="62"/>
      <c r="Y128" s="62"/>
      <c r="Z128" s="62"/>
      <c r="AA128" s="65">
        <v>0</v>
      </c>
      <c r="AB128" s="65">
        <v>0</v>
      </c>
      <c r="AC128" s="60">
        <f t="shared" si="0"/>
        <v>21.19</v>
      </c>
      <c r="AD128" s="62"/>
      <c r="AE128" s="62"/>
      <c r="AF128" s="66"/>
    </row>
    <row r="129" spans="2:32" ht="14.25" customHeight="1">
      <c r="B129" s="120"/>
      <c r="C129" s="101">
        <v>22</v>
      </c>
      <c r="D129" s="16" t="s">
        <v>248</v>
      </c>
      <c r="E129" s="34" t="s">
        <v>218</v>
      </c>
      <c r="F129" s="63"/>
      <c r="G129" s="64">
        <v>0</v>
      </c>
      <c r="H129" s="56" t="s">
        <v>336</v>
      </c>
      <c r="I129" s="65">
        <v>0</v>
      </c>
      <c r="J129" s="65">
        <v>0</v>
      </c>
      <c r="K129" s="45">
        <f t="shared" si="13"/>
        <v>0</v>
      </c>
      <c r="L129" s="62"/>
      <c r="M129" s="62"/>
      <c r="N129" s="62"/>
      <c r="O129" s="65">
        <v>0</v>
      </c>
      <c r="P129" s="65">
        <v>0</v>
      </c>
      <c r="Q129" s="45">
        <f t="shared" si="14"/>
        <v>0</v>
      </c>
      <c r="R129" s="62"/>
      <c r="S129" s="62"/>
      <c r="T129" s="62"/>
      <c r="U129" s="65">
        <v>0</v>
      </c>
      <c r="V129" s="65">
        <v>0</v>
      </c>
      <c r="W129" s="45">
        <f t="shared" si="15"/>
        <v>0</v>
      </c>
      <c r="X129" s="62"/>
      <c r="Y129" s="62"/>
      <c r="Z129" s="62"/>
      <c r="AA129" s="65">
        <v>0</v>
      </c>
      <c r="AB129" s="65">
        <v>0</v>
      </c>
      <c r="AC129" s="60">
        <f t="shared" si="0"/>
        <v>0</v>
      </c>
      <c r="AD129" s="62"/>
      <c r="AE129" s="62"/>
      <c r="AF129" s="66"/>
    </row>
    <row r="130" spans="2:32" ht="14.25" customHeight="1">
      <c r="B130" s="120"/>
      <c r="C130" s="101">
        <v>23</v>
      </c>
      <c r="D130" s="16" t="s">
        <v>249</v>
      </c>
      <c r="E130" s="34" t="s">
        <v>219</v>
      </c>
      <c r="F130" s="63"/>
      <c r="G130" s="64">
        <v>359.12009999999998</v>
      </c>
      <c r="H130" s="56" t="s">
        <v>336</v>
      </c>
      <c r="I130" s="80">
        <v>205.45009999999999</v>
      </c>
      <c r="J130" s="80">
        <v>76.18638</v>
      </c>
      <c r="K130" s="78">
        <f t="shared" si="13"/>
        <v>488.38382000000001</v>
      </c>
      <c r="L130" s="62"/>
      <c r="M130" s="62"/>
      <c r="N130" s="62"/>
      <c r="O130" s="65">
        <v>260.74579999999997</v>
      </c>
      <c r="P130" s="65">
        <v>111.56658</v>
      </c>
      <c r="Q130" s="45">
        <f t="shared" si="14"/>
        <v>637.56303999999989</v>
      </c>
      <c r="R130" s="62"/>
      <c r="S130" s="62"/>
      <c r="T130" s="62"/>
      <c r="U130" s="65">
        <v>146.02699999999999</v>
      </c>
      <c r="V130" s="65">
        <v>195.7533</v>
      </c>
      <c r="W130" s="45">
        <f t="shared" si="15"/>
        <v>587.83673999999985</v>
      </c>
      <c r="X130" s="62"/>
      <c r="Y130" s="62"/>
      <c r="Z130" s="62"/>
      <c r="AA130" s="65">
        <v>159.29570000000001</v>
      </c>
      <c r="AB130" s="65">
        <v>160.2473</v>
      </c>
      <c r="AC130" s="60">
        <f t="shared" si="0"/>
        <v>586.88513999999986</v>
      </c>
      <c r="AD130" s="62"/>
      <c r="AE130" s="62"/>
      <c r="AF130" s="66"/>
    </row>
    <row r="131" spans="2:32" ht="14.25" customHeight="1">
      <c r="B131" s="120"/>
      <c r="C131" s="101">
        <v>24</v>
      </c>
      <c r="D131" s="16" t="s">
        <v>250</v>
      </c>
      <c r="E131" s="34" t="s">
        <v>220</v>
      </c>
      <c r="F131" s="63"/>
      <c r="G131" s="64"/>
      <c r="H131" s="56" t="s">
        <v>336</v>
      </c>
      <c r="I131" s="65">
        <v>0</v>
      </c>
      <c r="J131" s="65">
        <v>0</v>
      </c>
      <c r="K131" s="45">
        <f t="shared" si="13"/>
        <v>0</v>
      </c>
      <c r="L131" s="62"/>
      <c r="M131" s="62"/>
      <c r="N131" s="62"/>
      <c r="O131" s="65">
        <v>0</v>
      </c>
      <c r="P131" s="65">
        <v>0</v>
      </c>
      <c r="Q131" s="45">
        <f t="shared" si="14"/>
        <v>0</v>
      </c>
      <c r="R131" s="62"/>
      <c r="S131" s="62"/>
      <c r="T131" s="62"/>
      <c r="U131" s="65">
        <v>0</v>
      </c>
      <c r="V131" s="65">
        <v>0</v>
      </c>
      <c r="W131" s="45">
        <f t="shared" si="15"/>
        <v>0</v>
      </c>
      <c r="X131" s="62"/>
      <c r="Y131" s="62"/>
      <c r="Z131" s="62"/>
      <c r="AA131" s="65">
        <v>0</v>
      </c>
      <c r="AB131" s="65">
        <v>0</v>
      </c>
      <c r="AC131" s="60">
        <f t="shared" ref="AC131:AC145" si="16">SUM(W131+AA131-AB131)</f>
        <v>0</v>
      </c>
      <c r="AD131" s="62"/>
      <c r="AE131" s="62"/>
      <c r="AF131" s="66"/>
    </row>
    <row r="132" spans="2:32" ht="14.25" customHeight="1">
      <c r="B132" s="120"/>
      <c r="C132" s="101">
        <v>25</v>
      </c>
      <c r="D132" s="16" t="s">
        <v>251</v>
      </c>
      <c r="E132" s="34" t="s">
        <v>221</v>
      </c>
      <c r="F132" s="63"/>
      <c r="G132" s="64"/>
      <c r="H132" s="56" t="s">
        <v>336</v>
      </c>
      <c r="I132" s="65">
        <v>0</v>
      </c>
      <c r="J132" s="65">
        <v>0</v>
      </c>
      <c r="K132" s="45">
        <f t="shared" si="13"/>
        <v>0</v>
      </c>
      <c r="L132" s="62"/>
      <c r="M132" s="62"/>
      <c r="N132" s="62"/>
      <c r="O132" s="65">
        <v>0</v>
      </c>
      <c r="P132" s="65">
        <v>0</v>
      </c>
      <c r="Q132" s="45">
        <f t="shared" si="14"/>
        <v>0</v>
      </c>
      <c r="R132" s="62"/>
      <c r="S132" s="62"/>
      <c r="T132" s="62"/>
      <c r="U132" s="65">
        <v>0</v>
      </c>
      <c r="V132" s="65">
        <v>0</v>
      </c>
      <c r="W132" s="45">
        <f t="shared" si="15"/>
        <v>0</v>
      </c>
      <c r="X132" s="62"/>
      <c r="Y132" s="62"/>
      <c r="Z132" s="62"/>
      <c r="AA132" s="65">
        <v>0</v>
      </c>
      <c r="AB132" s="65">
        <v>0</v>
      </c>
      <c r="AC132" s="60">
        <f t="shared" si="16"/>
        <v>0</v>
      </c>
      <c r="AD132" s="62"/>
      <c r="AE132" s="62"/>
      <c r="AF132" s="66"/>
    </row>
    <row r="133" spans="2:32" ht="14.25" customHeight="1">
      <c r="B133" s="120"/>
      <c r="C133" s="101">
        <v>26</v>
      </c>
      <c r="D133" s="16" t="s">
        <v>252</v>
      </c>
      <c r="E133" s="34" t="s">
        <v>222</v>
      </c>
      <c r="F133" s="63"/>
      <c r="G133" s="64"/>
      <c r="H133" s="56" t="s">
        <v>336</v>
      </c>
      <c r="I133" s="65">
        <v>0</v>
      </c>
      <c r="J133" s="65">
        <v>0</v>
      </c>
      <c r="K133" s="45">
        <f t="shared" si="13"/>
        <v>0</v>
      </c>
      <c r="L133" s="62"/>
      <c r="M133" s="62"/>
      <c r="N133" s="62"/>
      <c r="O133" s="65">
        <v>0</v>
      </c>
      <c r="P133" s="65">
        <v>0</v>
      </c>
      <c r="Q133" s="45">
        <f t="shared" si="14"/>
        <v>0</v>
      </c>
      <c r="R133" s="62"/>
      <c r="S133" s="62"/>
      <c r="T133" s="62"/>
      <c r="U133" s="65">
        <v>0</v>
      </c>
      <c r="V133" s="65">
        <v>0</v>
      </c>
      <c r="W133" s="45">
        <f t="shared" si="15"/>
        <v>0</v>
      </c>
      <c r="X133" s="62"/>
      <c r="Y133" s="62"/>
      <c r="Z133" s="62"/>
      <c r="AA133" s="65">
        <v>0</v>
      </c>
      <c r="AB133" s="65">
        <v>0</v>
      </c>
      <c r="AC133" s="60">
        <f t="shared" si="16"/>
        <v>0</v>
      </c>
      <c r="AD133" s="62"/>
      <c r="AE133" s="62"/>
      <c r="AF133" s="66"/>
    </row>
    <row r="134" spans="2:32" ht="14.25" customHeight="1">
      <c r="B134" s="120"/>
      <c r="C134" s="101">
        <v>27</v>
      </c>
      <c r="D134" s="18" t="s">
        <v>253</v>
      </c>
      <c r="E134" s="35" t="s">
        <v>223</v>
      </c>
      <c r="F134" s="63"/>
      <c r="G134" s="104"/>
      <c r="H134" s="56" t="s">
        <v>336</v>
      </c>
      <c r="I134" s="65">
        <v>0</v>
      </c>
      <c r="J134" s="65">
        <v>0</v>
      </c>
      <c r="K134" s="45">
        <f t="shared" si="13"/>
        <v>0</v>
      </c>
      <c r="L134" s="62"/>
      <c r="M134" s="62"/>
      <c r="N134" s="62"/>
      <c r="O134" s="65">
        <v>0</v>
      </c>
      <c r="P134" s="65">
        <v>0</v>
      </c>
      <c r="Q134" s="45">
        <f t="shared" si="14"/>
        <v>0</v>
      </c>
      <c r="R134" s="105"/>
      <c r="S134" s="105"/>
      <c r="T134" s="105"/>
      <c r="U134" s="65">
        <v>0</v>
      </c>
      <c r="V134" s="65">
        <v>0</v>
      </c>
      <c r="W134" s="45">
        <f t="shared" si="15"/>
        <v>0</v>
      </c>
      <c r="X134" s="62"/>
      <c r="Y134" s="62"/>
      <c r="Z134" s="62"/>
      <c r="AA134" s="65">
        <v>0</v>
      </c>
      <c r="AB134" s="65">
        <v>0</v>
      </c>
      <c r="AC134" s="60">
        <f t="shared" si="16"/>
        <v>0</v>
      </c>
      <c r="AD134" s="62"/>
      <c r="AE134" s="62"/>
      <c r="AF134" s="66"/>
    </row>
    <row r="135" spans="2:32" ht="14.25" customHeight="1">
      <c r="B135" s="120"/>
      <c r="C135" s="101">
        <v>28</v>
      </c>
      <c r="D135" s="16" t="s">
        <v>254</v>
      </c>
      <c r="E135" s="34" t="s">
        <v>224</v>
      </c>
      <c r="F135" s="63"/>
      <c r="G135" s="64">
        <v>0</v>
      </c>
      <c r="H135" s="56" t="s">
        <v>336</v>
      </c>
      <c r="I135" s="80">
        <v>19.981400000000001</v>
      </c>
      <c r="J135" s="80">
        <v>19.981400000000001</v>
      </c>
      <c r="K135" s="45">
        <f t="shared" si="13"/>
        <v>0</v>
      </c>
      <c r="L135" s="62"/>
      <c r="M135" s="62"/>
      <c r="N135" s="62"/>
      <c r="O135" s="65">
        <v>0</v>
      </c>
      <c r="P135" s="65">
        <v>0</v>
      </c>
      <c r="Q135" s="45">
        <f t="shared" si="14"/>
        <v>0</v>
      </c>
      <c r="R135" s="62"/>
      <c r="S135" s="62"/>
      <c r="T135" s="62"/>
      <c r="U135" s="65">
        <v>19.953600000000002</v>
      </c>
      <c r="V135" s="65">
        <v>19.953600000000002</v>
      </c>
      <c r="W135" s="45">
        <f t="shared" si="15"/>
        <v>0</v>
      </c>
      <c r="X135" s="62"/>
      <c r="Y135" s="62"/>
      <c r="Z135" s="62"/>
      <c r="AA135" s="65">
        <v>0</v>
      </c>
      <c r="AB135" s="65">
        <v>0</v>
      </c>
      <c r="AC135" s="60">
        <f t="shared" si="16"/>
        <v>0</v>
      </c>
      <c r="AD135" s="62"/>
      <c r="AE135" s="62"/>
      <c r="AF135" s="66"/>
    </row>
    <row r="136" spans="2:32" ht="14.25" customHeight="1">
      <c r="B136" s="120"/>
      <c r="C136" s="101">
        <v>29</v>
      </c>
      <c r="D136" s="16" t="s">
        <v>255</v>
      </c>
      <c r="E136" s="34" t="s">
        <v>225</v>
      </c>
      <c r="F136" s="63"/>
      <c r="G136" s="64"/>
      <c r="H136" s="56" t="s">
        <v>336</v>
      </c>
      <c r="I136" s="65">
        <v>0</v>
      </c>
      <c r="J136" s="65">
        <v>0</v>
      </c>
      <c r="K136" s="45">
        <f t="shared" si="13"/>
        <v>0</v>
      </c>
      <c r="L136" s="62"/>
      <c r="M136" s="62"/>
      <c r="N136" s="62"/>
      <c r="O136" s="65">
        <v>0</v>
      </c>
      <c r="P136" s="65">
        <v>0</v>
      </c>
      <c r="Q136" s="45">
        <f t="shared" si="14"/>
        <v>0</v>
      </c>
      <c r="R136" s="62"/>
      <c r="S136" s="62"/>
      <c r="T136" s="62"/>
      <c r="U136" s="65">
        <v>0</v>
      </c>
      <c r="V136" s="65">
        <v>0</v>
      </c>
      <c r="W136" s="45">
        <f t="shared" si="15"/>
        <v>0</v>
      </c>
      <c r="X136" s="62"/>
      <c r="Y136" s="62"/>
      <c r="Z136" s="62"/>
      <c r="AA136" s="65">
        <v>0</v>
      </c>
      <c r="AB136" s="65">
        <v>0</v>
      </c>
      <c r="AC136" s="60">
        <f t="shared" si="16"/>
        <v>0</v>
      </c>
      <c r="AD136" s="62"/>
      <c r="AE136" s="62"/>
      <c r="AF136" s="66"/>
    </row>
    <row r="137" spans="2:32" ht="14.25" customHeight="1">
      <c r="B137" s="120"/>
      <c r="C137" s="101">
        <v>30</v>
      </c>
      <c r="D137" s="16" t="s">
        <v>256</v>
      </c>
      <c r="E137" s="36" t="s">
        <v>226</v>
      </c>
      <c r="F137" s="63"/>
      <c r="G137" s="64">
        <v>4.2489999999999997</v>
      </c>
      <c r="H137" s="56" t="s">
        <v>336</v>
      </c>
      <c r="I137" s="65">
        <v>6.8659999999999997</v>
      </c>
      <c r="J137" s="65">
        <v>5.8719999999999999</v>
      </c>
      <c r="K137" s="45">
        <f t="shared" si="13"/>
        <v>5.2429999999999986</v>
      </c>
      <c r="L137" s="62"/>
      <c r="M137" s="62"/>
      <c r="N137" s="62"/>
      <c r="O137" s="65">
        <v>0</v>
      </c>
      <c r="P137" s="65">
        <v>0</v>
      </c>
      <c r="Q137" s="45">
        <f t="shared" si="14"/>
        <v>5.2429999999999986</v>
      </c>
      <c r="R137" s="62"/>
      <c r="S137" s="62"/>
      <c r="T137" s="62"/>
      <c r="U137" s="65">
        <v>0</v>
      </c>
      <c r="V137" s="65">
        <v>0</v>
      </c>
      <c r="W137" s="45">
        <f t="shared" si="15"/>
        <v>5.2429999999999986</v>
      </c>
      <c r="X137" s="62"/>
      <c r="Y137" s="62"/>
      <c r="Z137" s="62"/>
      <c r="AA137" s="65">
        <v>0</v>
      </c>
      <c r="AB137" s="65">
        <v>0</v>
      </c>
      <c r="AC137" s="60">
        <f t="shared" si="16"/>
        <v>5.2429999999999986</v>
      </c>
      <c r="AD137" s="62"/>
      <c r="AE137" s="62"/>
      <c r="AF137" s="66"/>
    </row>
    <row r="138" spans="2:32" ht="14.25" customHeight="1">
      <c r="B138" s="120"/>
      <c r="C138" s="101">
        <v>31</v>
      </c>
      <c r="D138" s="16" t="s">
        <v>258</v>
      </c>
      <c r="E138" s="36" t="s">
        <v>257</v>
      </c>
      <c r="F138" s="63"/>
      <c r="G138" s="64"/>
      <c r="H138" s="56" t="s">
        <v>336</v>
      </c>
      <c r="I138" s="65">
        <v>0</v>
      </c>
      <c r="J138" s="65">
        <v>0</v>
      </c>
      <c r="K138" s="45">
        <v>8.4580000000000002</v>
      </c>
      <c r="L138" s="62"/>
      <c r="M138" s="62"/>
      <c r="N138" s="62"/>
      <c r="O138" s="65">
        <v>5.0140000000000002</v>
      </c>
      <c r="P138" s="65">
        <v>0.66</v>
      </c>
      <c r="Q138" s="45">
        <f t="shared" si="14"/>
        <v>12.812000000000001</v>
      </c>
      <c r="R138" s="62"/>
      <c r="S138" s="62"/>
      <c r="T138" s="62"/>
      <c r="U138" s="65">
        <v>0</v>
      </c>
      <c r="V138" s="65">
        <v>4.7</v>
      </c>
      <c r="W138" s="45">
        <f t="shared" si="15"/>
        <v>8.1120000000000019</v>
      </c>
      <c r="X138" s="62"/>
      <c r="Y138" s="62"/>
      <c r="Z138" s="62"/>
      <c r="AA138" s="65">
        <v>0</v>
      </c>
      <c r="AB138" s="65">
        <v>0.84699999999999998</v>
      </c>
      <c r="AC138" s="60">
        <f t="shared" si="16"/>
        <v>7.2650000000000023</v>
      </c>
      <c r="AD138" s="62"/>
      <c r="AE138" s="62"/>
      <c r="AF138" s="66"/>
    </row>
    <row r="139" spans="2:32" ht="14.25" customHeight="1">
      <c r="B139" s="120"/>
      <c r="C139" s="101">
        <v>32</v>
      </c>
      <c r="D139" s="16" t="s">
        <v>357</v>
      </c>
      <c r="E139" s="36" t="s">
        <v>363</v>
      </c>
      <c r="F139" s="63"/>
      <c r="G139" s="64"/>
      <c r="H139" s="56" t="s">
        <v>336</v>
      </c>
      <c r="I139" s="65">
        <v>0</v>
      </c>
      <c r="J139" s="65">
        <v>0</v>
      </c>
      <c r="K139" s="45">
        <f t="shared" si="13"/>
        <v>0</v>
      </c>
      <c r="L139" s="62"/>
      <c r="M139" s="62"/>
      <c r="N139" s="62"/>
      <c r="O139" s="65">
        <v>3.24</v>
      </c>
      <c r="P139" s="65">
        <v>3.24</v>
      </c>
      <c r="Q139" s="45">
        <f t="shared" si="14"/>
        <v>0</v>
      </c>
      <c r="R139" s="62"/>
      <c r="S139" s="62"/>
      <c r="T139" s="62"/>
      <c r="U139" s="65">
        <v>0</v>
      </c>
      <c r="V139" s="65">
        <v>0</v>
      </c>
      <c r="W139" s="45">
        <f t="shared" si="15"/>
        <v>0</v>
      </c>
      <c r="X139" s="62"/>
      <c r="Y139" s="62"/>
      <c r="Z139" s="62"/>
      <c r="AA139" s="65">
        <v>0</v>
      </c>
      <c r="AB139" s="65">
        <v>0</v>
      </c>
      <c r="AC139" s="60">
        <f t="shared" si="16"/>
        <v>0</v>
      </c>
      <c r="AD139" s="62"/>
      <c r="AE139" s="62"/>
      <c r="AF139" s="66"/>
    </row>
    <row r="140" spans="2:32" ht="14.25" customHeight="1">
      <c r="B140" s="120"/>
      <c r="C140" s="101">
        <v>33</v>
      </c>
      <c r="D140" s="16" t="s">
        <v>358</v>
      </c>
      <c r="E140" s="36" t="s">
        <v>359</v>
      </c>
      <c r="F140" s="63"/>
      <c r="G140" s="64"/>
      <c r="H140" s="56" t="s">
        <v>336</v>
      </c>
      <c r="I140" s="65">
        <v>0</v>
      </c>
      <c r="J140" s="65">
        <v>0</v>
      </c>
      <c r="K140" s="45">
        <f t="shared" si="13"/>
        <v>0</v>
      </c>
      <c r="L140" s="62"/>
      <c r="M140" s="62"/>
      <c r="N140" s="62"/>
      <c r="O140" s="65">
        <v>0</v>
      </c>
      <c r="P140" s="65">
        <v>0</v>
      </c>
      <c r="Q140" s="45">
        <f t="shared" si="14"/>
        <v>0</v>
      </c>
      <c r="R140" s="62"/>
      <c r="S140" s="62"/>
      <c r="T140" s="62"/>
      <c r="U140" s="65">
        <v>0</v>
      </c>
      <c r="V140" s="65">
        <v>0</v>
      </c>
      <c r="W140" s="45">
        <f t="shared" si="15"/>
        <v>0</v>
      </c>
      <c r="X140" s="62"/>
      <c r="Y140" s="62"/>
      <c r="Z140" s="62"/>
      <c r="AA140" s="65">
        <v>0</v>
      </c>
      <c r="AB140" s="65">
        <v>0</v>
      </c>
      <c r="AC140" s="60">
        <f t="shared" si="16"/>
        <v>0</v>
      </c>
      <c r="AD140" s="62"/>
      <c r="AE140" s="62"/>
      <c r="AF140" s="66"/>
    </row>
    <row r="141" spans="2:32" ht="14.25" customHeight="1">
      <c r="B141" s="120"/>
      <c r="C141" s="101">
        <v>34</v>
      </c>
      <c r="D141" s="16" t="s">
        <v>360</v>
      </c>
      <c r="E141" s="36" t="s">
        <v>386</v>
      </c>
      <c r="F141" s="63"/>
      <c r="G141" s="64"/>
      <c r="H141" s="56" t="s">
        <v>336</v>
      </c>
      <c r="I141" s="65">
        <v>0</v>
      </c>
      <c r="J141" s="65">
        <v>0</v>
      </c>
      <c r="K141" s="45">
        <f t="shared" si="13"/>
        <v>0</v>
      </c>
      <c r="L141" s="62"/>
      <c r="M141" s="62"/>
      <c r="N141" s="62"/>
      <c r="O141" s="65">
        <v>0</v>
      </c>
      <c r="P141" s="65">
        <v>0</v>
      </c>
      <c r="Q141" s="45">
        <f t="shared" si="14"/>
        <v>0</v>
      </c>
      <c r="R141" s="62"/>
      <c r="S141" s="62"/>
      <c r="T141" s="62"/>
      <c r="U141" s="65">
        <v>0</v>
      </c>
      <c r="V141" s="65">
        <v>0</v>
      </c>
      <c r="W141" s="45">
        <f t="shared" si="15"/>
        <v>0</v>
      </c>
      <c r="X141" s="62"/>
      <c r="Y141" s="62"/>
      <c r="Z141" s="62"/>
      <c r="AA141" s="65">
        <v>0</v>
      </c>
      <c r="AB141" s="65">
        <v>0</v>
      </c>
      <c r="AC141" s="60">
        <f t="shared" si="16"/>
        <v>0</v>
      </c>
      <c r="AD141" s="62"/>
      <c r="AE141" s="62"/>
      <c r="AF141" s="66"/>
    </row>
    <row r="142" spans="2:32" ht="14.25" customHeight="1">
      <c r="B142" s="120"/>
      <c r="C142" s="101">
        <v>35</v>
      </c>
      <c r="D142" s="16" t="s">
        <v>361</v>
      </c>
      <c r="E142" s="36" t="s">
        <v>362</v>
      </c>
      <c r="F142" s="63"/>
      <c r="G142" s="64"/>
      <c r="H142" s="56" t="s">
        <v>336</v>
      </c>
      <c r="I142" s="65">
        <v>0</v>
      </c>
      <c r="J142" s="65">
        <v>0</v>
      </c>
      <c r="K142" s="45">
        <f t="shared" si="13"/>
        <v>0</v>
      </c>
      <c r="L142" s="62"/>
      <c r="M142" s="62"/>
      <c r="N142" s="62"/>
      <c r="O142" s="65">
        <v>0</v>
      </c>
      <c r="P142" s="65">
        <v>0</v>
      </c>
      <c r="Q142" s="45">
        <f t="shared" si="14"/>
        <v>0</v>
      </c>
      <c r="R142" s="62"/>
      <c r="S142" s="62"/>
      <c r="T142" s="62"/>
      <c r="U142" s="65">
        <v>0</v>
      </c>
      <c r="V142" s="65">
        <v>0</v>
      </c>
      <c r="W142" s="45">
        <f t="shared" si="15"/>
        <v>0</v>
      </c>
      <c r="X142" s="62"/>
      <c r="Y142" s="62"/>
      <c r="Z142" s="62"/>
      <c r="AA142" s="65">
        <v>0</v>
      </c>
      <c r="AB142" s="65">
        <v>0</v>
      </c>
      <c r="AC142" s="60">
        <f t="shared" si="16"/>
        <v>0</v>
      </c>
      <c r="AD142" s="62"/>
      <c r="AE142" s="62"/>
      <c r="AF142" s="66"/>
    </row>
    <row r="143" spans="2:32" ht="14.25" customHeight="1">
      <c r="B143" s="120"/>
      <c r="C143" s="101"/>
      <c r="D143" s="20"/>
      <c r="E143" s="36"/>
      <c r="F143" s="63"/>
      <c r="G143" s="64"/>
      <c r="H143" s="56" t="s">
        <v>336</v>
      </c>
      <c r="I143" s="65">
        <v>0</v>
      </c>
      <c r="J143" s="65">
        <v>0</v>
      </c>
      <c r="K143" s="45">
        <f t="shared" si="13"/>
        <v>0</v>
      </c>
      <c r="L143" s="62"/>
      <c r="M143" s="62"/>
      <c r="N143" s="62"/>
      <c r="O143" s="65">
        <v>0</v>
      </c>
      <c r="P143" s="65">
        <v>0</v>
      </c>
      <c r="Q143" s="45">
        <f t="shared" si="14"/>
        <v>0</v>
      </c>
      <c r="R143" s="62"/>
      <c r="S143" s="62"/>
      <c r="T143" s="62"/>
      <c r="U143" s="65">
        <v>0</v>
      </c>
      <c r="V143" s="65">
        <v>0</v>
      </c>
      <c r="W143" s="45">
        <f t="shared" si="15"/>
        <v>0</v>
      </c>
      <c r="X143" s="62"/>
      <c r="Y143" s="62"/>
      <c r="Z143" s="62"/>
      <c r="AA143" s="65">
        <v>0</v>
      </c>
      <c r="AB143" s="65">
        <v>0</v>
      </c>
      <c r="AC143" s="60">
        <f t="shared" si="16"/>
        <v>0</v>
      </c>
      <c r="AD143" s="62"/>
      <c r="AE143" s="62"/>
      <c r="AF143" s="66"/>
    </row>
    <row r="144" spans="2:32" ht="14.25" customHeight="1">
      <c r="B144" s="120"/>
      <c r="C144" s="101"/>
      <c r="D144" s="20"/>
      <c r="E144" s="9"/>
      <c r="F144" s="63"/>
      <c r="G144" s="64"/>
      <c r="H144" s="56" t="s">
        <v>336</v>
      </c>
      <c r="I144" s="65">
        <v>0</v>
      </c>
      <c r="J144" s="65">
        <v>0</v>
      </c>
      <c r="K144" s="45">
        <f t="shared" si="13"/>
        <v>0</v>
      </c>
      <c r="L144" s="62"/>
      <c r="M144" s="62"/>
      <c r="N144" s="62"/>
      <c r="O144" s="65">
        <v>0</v>
      </c>
      <c r="P144" s="65">
        <v>0</v>
      </c>
      <c r="Q144" s="45">
        <f t="shared" si="14"/>
        <v>0</v>
      </c>
      <c r="R144" s="62"/>
      <c r="S144" s="62"/>
      <c r="T144" s="62"/>
      <c r="U144" s="65">
        <v>0</v>
      </c>
      <c r="V144" s="65">
        <v>0</v>
      </c>
      <c r="W144" s="45">
        <f t="shared" si="15"/>
        <v>0</v>
      </c>
      <c r="X144" s="62"/>
      <c r="Y144" s="62"/>
      <c r="Z144" s="62"/>
      <c r="AA144" s="65">
        <v>0</v>
      </c>
      <c r="AB144" s="65">
        <v>0</v>
      </c>
      <c r="AC144" s="60">
        <f t="shared" si="16"/>
        <v>0</v>
      </c>
      <c r="AD144" s="62"/>
      <c r="AE144" s="62"/>
      <c r="AF144" s="66"/>
    </row>
    <row r="145" spans="1:32" ht="14.25" customHeight="1" thickBot="1">
      <c r="B145" s="121"/>
      <c r="C145" s="55"/>
      <c r="D145" s="7"/>
      <c r="E145" s="37"/>
      <c r="F145" s="82"/>
      <c r="G145" s="83"/>
      <c r="H145" s="56" t="s">
        <v>336</v>
      </c>
      <c r="I145" s="65">
        <v>0</v>
      </c>
      <c r="J145" s="65">
        <v>0</v>
      </c>
      <c r="K145" s="45">
        <f t="shared" si="13"/>
        <v>0</v>
      </c>
      <c r="L145" s="84"/>
      <c r="M145" s="84"/>
      <c r="N145" s="84"/>
      <c r="O145" s="65">
        <v>0</v>
      </c>
      <c r="P145" s="65">
        <v>0</v>
      </c>
      <c r="Q145" s="45">
        <f t="shared" si="14"/>
        <v>0</v>
      </c>
      <c r="R145" s="84"/>
      <c r="S145" s="84"/>
      <c r="T145" s="84"/>
      <c r="U145" s="65">
        <v>0</v>
      </c>
      <c r="V145" s="65">
        <v>0</v>
      </c>
      <c r="W145" s="45">
        <f t="shared" si="15"/>
        <v>0</v>
      </c>
      <c r="X145" s="84"/>
      <c r="Y145" s="84"/>
      <c r="Z145" s="84"/>
      <c r="AA145" s="65">
        <v>0</v>
      </c>
      <c r="AB145" s="65">
        <v>0</v>
      </c>
      <c r="AC145" s="60">
        <f t="shared" si="16"/>
        <v>0</v>
      </c>
      <c r="AD145" s="84"/>
      <c r="AE145" s="84"/>
      <c r="AF145" s="85"/>
    </row>
    <row r="146" spans="1:32" ht="14.25" customHeight="1" thickBot="1">
      <c r="B146" s="122" t="s">
        <v>22</v>
      </c>
      <c r="C146" s="123"/>
      <c r="D146" s="123"/>
      <c r="E146" s="29" t="s">
        <v>16</v>
      </c>
      <c r="F146" s="67"/>
      <c r="G146" s="68">
        <f>SUM(G109:G145)</f>
        <v>467.91919999999999</v>
      </c>
      <c r="H146" s="69" t="s">
        <v>336</v>
      </c>
      <c r="I146" s="70">
        <f>SUM(I108:I145)</f>
        <v>757.54050000000007</v>
      </c>
      <c r="J146" s="71">
        <f>SUM(J108:J145)</f>
        <v>592.16638</v>
      </c>
      <c r="K146" s="71">
        <f>SUM(K108:K145)</f>
        <v>641.75132000000008</v>
      </c>
      <c r="L146" s="72"/>
      <c r="M146" s="73"/>
      <c r="N146" s="74"/>
      <c r="O146" s="70">
        <f>SUM(O108:O145)</f>
        <v>1345.0447999999999</v>
      </c>
      <c r="P146" s="70">
        <f>SUM(P108:P145)</f>
        <v>845.13437999999996</v>
      </c>
      <c r="Q146" s="71">
        <f>SUM(Q108:Q145)</f>
        <v>1141.6617399999998</v>
      </c>
      <c r="R146" s="73"/>
      <c r="S146" s="73"/>
      <c r="T146" s="74"/>
      <c r="U146" s="70">
        <f>SUM(U108:U145)</f>
        <v>1078.7669000000001</v>
      </c>
      <c r="V146" s="70">
        <f>SUM(V108:V145)</f>
        <v>1308.0708000000002</v>
      </c>
      <c r="W146" s="72">
        <f>SUM(W109:W145)</f>
        <v>912.35784000000001</v>
      </c>
      <c r="X146" s="72"/>
      <c r="Y146" s="73"/>
      <c r="Z146" s="74"/>
      <c r="AA146" s="70">
        <f>SUM(AA108:AA145)</f>
        <v>444.18470000000002</v>
      </c>
      <c r="AB146" s="70">
        <f>SUM(AB108:AB145)</f>
        <v>481.52679999999998</v>
      </c>
      <c r="AC146" s="75">
        <f>SUM(AC108:AC145)</f>
        <v>875.01574000000005</v>
      </c>
      <c r="AD146" s="68"/>
      <c r="AE146" s="73"/>
      <c r="AF146" s="73"/>
    </row>
    <row r="147" spans="1:32" ht="15" customHeight="1">
      <c r="B147" s="140" t="s">
        <v>23</v>
      </c>
      <c r="C147" s="56">
        <v>1</v>
      </c>
      <c r="D147" s="16" t="s">
        <v>289</v>
      </c>
      <c r="E147" s="35" t="s">
        <v>288</v>
      </c>
      <c r="F147" s="107"/>
      <c r="G147" s="41"/>
      <c r="H147" s="56" t="s">
        <v>336</v>
      </c>
      <c r="I147" s="58">
        <v>0</v>
      </c>
      <c r="J147" s="58">
        <v>0</v>
      </c>
      <c r="K147" s="45">
        <f t="shared" ref="K147:K189" si="17">SUM(G147+I147-J147)</f>
        <v>0</v>
      </c>
      <c r="L147" s="56"/>
      <c r="M147" s="56"/>
      <c r="N147" s="56"/>
      <c r="O147" s="58">
        <v>0</v>
      </c>
      <c r="P147" s="58">
        <v>0</v>
      </c>
      <c r="Q147" s="45">
        <f t="shared" ref="Q147:Q189" si="18">SUM(K147+O147-P147)</f>
        <v>0</v>
      </c>
      <c r="R147" s="56"/>
      <c r="S147" s="56"/>
      <c r="T147" s="56"/>
      <c r="U147" s="58">
        <v>0</v>
      </c>
      <c r="V147" s="58">
        <v>0</v>
      </c>
      <c r="W147" s="45">
        <f t="shared" ref="W147:W189" si="19">SUM(Q147+U147-V147)</f>
        <v>0</v>
      </c>
      <c r="X147" s="56"/>
      <c r="Y147" s="56"/>
      <c r="Z147" s="56"/>
      <c r="AA147" s="58">
        <v>0</v>
      </c>
      <c r="AB147" s="58">
        <v>0</v>
      </c>
      <c r="AC147" s="45">
        <f t="shared" ref="AC147:AC153" si="20">SUM(W147+AA147-AB147)</f>
        <v>0</v>
      </c>
      <c r="AD147" s="56"/>
      <c r="AE147" s="56"/>
      <c r="AF147" s="88"/>
    </row>
    <row r="148" spans="1:32" ht="15" customHeight="1">
      <c r="B148" s="141"/>
      <c r="C148" s="62">
        <f>SUM(C147+1)</f>
        <v>2</v>
      </c>
      <c r="D148" s="16" t="s">
        <v>290</v>
      </c>
      <c r="E148" s="43" t="s">
        <v>259</v>
      </c>
      <c r="F148" s="63"/>
      <c r="G148" s="64">
        <v>806.35950000000003</v>
      </c>
      <c r="H148" s="56" t="s">
        <v>336</v>
      </c>
      <c r="I148" s="108" t="s">
        <v>342</v>
      </c>
      <c r="J148" s="78">
        <v>1471.1179999999999</v>
      </c>
      <c r="K148" s="79">
        <v>576.80150000000003</v>
      </c>
      <c r="L148" s="62"/>
      <c r="M148" s="62"/>
      <c r="N148" s="62"/>
      <c r="O148" s="58">
        <v>1449.153</v>
      </c>
      <c r="P148" s="58">
        <v>1367.673</v>
      </c>
      <c r="Q148" s="45">
        <f t="shared" si="18"/>
        <v>658.28150000000005</v>
      </c>
      <c r="R148" s="62"/>
      <c r="S148" s="62"/>
      <c r="T148" s="62"/>
      <c r="U148" s="58">
        <v>1752.2460000000001</v>
      </c>
      <c r="V148" s="58">
        <v>1261.4639999999999</v>
      </c>
      <c r="W148" s="45">
        <f t="shared" si="19"/>
        <v>1149.0635000000002</v>
      </c>
      <c r="X148" s="62"/>
      <c r="Y148" s="62"/>
      <c r="Z148" s="62"/>
      <c r="AA148" s="58">
        <v>1165.1183000000001</v>
      </c>
      <c r="AB148" s="58">
        <v>1187.7682</v>
      </c>
      <c r="AC148" s="60">
        <f t="shared" si="20"/>
        <v>1126.4136000000003</v>
      </c>
      <c r="AD148" s="62"/>
      <c r="AE148" s="62"/>
      <c r="AF148" s="66"/>
    </row>
    <row r="149" spans="1:32" ht="15" customHeight="1">
      <c r="B149" s="141"/>
      <c r="C149" s="62">
        <f t="shared" ref="C149:C186" si="21">SUM(C148+1)</f>
        <v>3</v>
      </c>
      <c r="D149" s="16" t="s">
        <v>291</v>
      </c>
      <c r="E149" s="34" t="s">
        <v>260</v>
      </c>
      <c r="F149" s="63"/>
      <c r="G149" s="64"/>
      <c r="H149" s="56" t="s">
        <v>336</v>
      </c>
      <c r="I149" s="65">
        <v>0</v>
      </c>
      <c r="J149" s="65">
        <v>0</v>
      </c>
      <c r="K149" s="45">
        <f t="shared" si="17"/>
        <v>0</v>
      </c>
      <c r="L149" s="62"/>
      <c r="M149" s="62"/>
      <c r="N149" s="62"/>
      <c r="O149" s="65">
        <v>55.737000000000002</v>
      </c>
      <c r="P149" s="65">
        <v>26.513000000000002</v>
      </c>
      <c r="Q149" s="45">
        <f t="shared" si="18"/>
        <v>29.224</v>
      </c>
      <c r="R149" s="62"/>
      <c r="S149" s="62"/>
      <c r="T149" s="62"/>
      <c r="U149" s="65">
        <v>23.266999999999999</v>
      </c>
      <c r="V149" s="65">
        <v>0</v>
      </c>
      <c r="W149" s="45">
        <f t="shared" si="19"/>
        <v>52.491</v>
      </c>
      <c r="X149" s="62"/>
      <c r="Y149" s="62"/>
      <c r="Z149" s="62"/>
      <c r="AA149" s="65">
        <v>30.984999999999999</v>
      </c>
      <c r="AB149" s="65">
        <v>30</v>
      </c>
      <c r="AC149" s="60">
        <f t="shared" si="20"/>
        <v>53.475999999999999</v>
      </c>
      <c r="AD149" s="62"/>
      <c r="AE149" s="62"/>
      <c r="AF149" s="66"/>
    </row>
    <row r="150" spans="1:32" ht="15" customHeight="1">
      <c r="B150" s="141"/>
      <c r="C150" s="62">
        <f t="shared" si="21"/>
        <v>4</v>
      </c>
      <c r="D150" s="16" t="s">
        <v>292</v>
      </c>
      <c r="E150" s="34" t="s">
        <v>261</v>
      </c>
      <c r="F150" s="63"/>
      <c r="G150" s="64"/>
      <c r="H150" s="56" t="s">
        <v>336</v>
      </c>
      <c r="I150" s="65">
        <v>0</v>
      </c>
      <c r="J150" s="65">
        <v>0</v>
      </c>
      <c r="K150" s="45">
        <f t="shared" si="17"/>
        <v>0</v>
      </c>
      <c r="L150" s="62"/>
      <c r="M150" s="62"/>
      <c r="N150" s="62"/>
      <c r="O150" s="65">
        <v>98.59</v>
      </c>
      <c r="P150" s="65">
        <v>98.59</v>
      </c>
      <c r="Q150" s="45">
        <f t="shared" si="18"/>
        <v>0</v>
      </c>
      <c r="R150" s="62"/>
      <c r="S150" s="62"/>
      <c r="T150" s="62"/>
      <c r="U150" s="65">
        <v>0</v>
      </c>
      <c r="V150" s="65">
        <v>0</v>
      </c>
      <c r="W150" s="45">
        <f t="shared" si="19"/>
        <v>0</v>
      </c>
      <c r="X150" s="62"/>
      <c r="Y150" s="62"/>
      <c r="Z150" s="62"/>
      <c r="AA150" s="65">
        <v>863.29750000000001</v>
      </c>
      <c r="AB150" s="65">
        <v>863.29750000000001</v>
      </c>
      <c r="AC150" s="60">
        <f t="shared" si="20"/>
        <v>0</v>
      </c>
      <c r="AD150" s="62"/>
      <c r="AE150" s="62"/>
      <c r="AF150" s="66"/>
    </row>
    <row r="151" spans="1:32" ht="15" customHeight="1">
      <c r="B151" s="141"/>
      <c r="C151" s="62">
        <f t="shared" si="21"/>
        <v>5</v>
      </c>
      <c r="D151" s="16" t="s">
        <v>293</v>
      </c>
      <c r="E151" s="34" t="s">
        <v>262</v>
      </c>
      <c r="F151" s="63"/>
      <c r="G151" s="64">
        <v>65.863</v>
      </c>
      <c r="H151" s="56" t="s">
        <v>336</v>
      </c>
      <c r="I151" s="65">
        <v>62.85</v>
      </c>
      <c r="J151" s="65">
        <v>33.321800000000003</v>
      </c>
      <c r="K151" s="79">
        <f t="shared" si="17"/>
        <v>95.391199999999998</v>
      </c>
      <c r="L151" s="62"/>
      <c r="M151" s="62"/>
      <c r="N151" s="62"/>
      <c r="O151" s="65">
        <v>55.877800000000001</v>
      </c>
      <c r="P151" s="65">
        <v>94.370699999999999</v>
      </c>
      <c r="Q151" s="79">
        <f t="shared" si="18"/>
        <v>56.898300000000006</v>
      </c>
      <c r="R151" s="62"/>
      <c r="S151" s="62"/>
      <c r="T151" s="62"/>
      <c r="U151" s="65">
        <v>85.501599999999996</v>
      </c>
      <c r="V151" s="65">
        <v>30.461400000000001</v>
      </c>
      <c r="W151" s="45">
        <f t="shared" si="19"/>
        <v>111.9385</v>
      </c>
      <c r="X151" s="62"/>
      <c r="Y151" s="62"/>
      <c r="Z151" s="62"/>
      <c r="AA151" s="65">
        <v>39.293900000000001</v>
      </c>
      <c r="AB151" s="65">
        <v>3.9281999999999999</v>
      </c>
      <c r="AC151" s="60">
        <f t="shared" si="20"/>
        <v>147.30420000000001</v>
      </c>
      <c r="AD151" s="62"/>
      <c r="AE151" s="62"/>
      <c r="AF151" s="66"/>
    </row>
    <row r="152" spans="1:32" ht="15" customHeight="1">
      <c r="B152" s="141"/>
      <c r="C152" s="62">
        <f t="shared" si="21"/>
        <v>6</v>
      </c>
      <c r="D152" s="16" t="s">
        <v>294</v>
      </c>
      <c r="E152" s="34" t="s">
        <v>43</v>
      </c>
      <c r="F152" s="63"/>
      <c r="G152" s="64">
        <v>13.385</v>
      </c>
      <c r="H152" s="56" t="s">
        <v>336</v>
      </c>
      <c r="I152" s="65">
        <v>575.79</v>
      </c>
      <c r="J152" s="65">
        <v>552.5</v>
      </c>
      <c r="K152" s="45">
        <f t="shared" si="17"/>
        <v>36.674999999999955</v>
      </c>
      <c r="L152" s="62"/>
      <c r="M152" s="62"/>
      <c r="N152" s="62"/>
      <c r="O152" s="65">
        <v>697.07799999999997</v>
      </c>
      <c r="P152" s="65">
        <v>695.51099999999997</v>
      </c>
      <c r="Q152" s="45">
        <f t="shared" si="18"/>
        <v>38.241999999999962</v>
      </c>
      <c r="R152" s="62"/>
      <c r="S152" s="62"/>
      <c r="T152" s="62"/>
      <c r="U152" s="65">
        <v>1362.655</v>
      </c>
      <c r="V152" s="65">
        <v>1390.222</v>
      </c>
      <c r="W152" s="45">
        <f t="shared" si="19"/>
        <v>10.674999999999955</v>
      </c>
      <c r="X152" s="62"/>
      <c r="Y152" s="62"/>
      <c r="Z152" s="62"/>
      <c r="AA152" s="65">
        <v>1745.9369999999999</v>
      </c>
      <c r="AB152" s="65">
        <v>1748.806</v>
      </c>
      <c r="AC152" s="60">
        <f t="shared" si="20"/>
        <v>7.8059999999998126</v>
      </c>
      <c r="AD152" s="62"/>
      <c r="AE152" s="62"/>
      <c r="AF152" s="66"/>
    </row>
    <row r="153" spans="1:32" ht="15" customHeight="1">
      <c r="B153" s="141"/>
      <c r="C153" s="62">
        <f t="shared" si="21"/>
        <v>7</v>
      </c>
      <c r="D153" s="16" t="s">
        <v>295</v>
      </c>
      <c r="E153" s="34" t="s">
        <v>263</v>
      </c>
      <c r="F153" s="63"/>
      <c r="G153" s="64">
        <v>0</v>
      </c>
      <c r="H153" s="56" t="s">
        <v>336</v>
      </c>
      <c r="I153" s="80">
        <v>1067.6065000000001</v>
      </c>
      <c r="J153" s="80">
        <v>1067.6065000000001</v>
      </c>
      <c r="K153" s="78">
        <f t="shared" si="17"/>
        <v>0</v>
      </c>
      <c r="L153" s="62"/>
      <c r="M153" s="62"/>
      <c r="N153" s="62"/>
      <c r="O153" s="65">
        <v>794.85649999999998</v>
      </c>
      <c r="P153" s="65">
        <v>794.85649999999998</v>
      </c>
      <c r="Q153" s="45">
        <f t="shared" si="18"/>
        <v>0</v>
      </c>
      <c r="R153" s="62"/>
      <c r="S153" s="62"/>
      <c r="T153" s="62"/>
      <c r="U153" s="65">
        <v>738.01220000000001</v>
      </c>
      <c r="V153" s="65">
        <v>738.01220000000001</v>
      </c>
      <c r="W153" s="45">
        <f t="shared" si="19"/>
        <v>0</v>
      </c>
      <c r="X153" s="62"/>
      <c r="Y153" s="62"/>
      <c r="Z153" s="62"/>
      <c r="AA153" s="65">
        <v>868.56799999999998</v>
      </c>
      <c r="AB153" s="65">
        <v>868.56799999999998</v>
      </c>
      <c r="AC153" s="60">
        <f t="shared" si="20"/>
        <v>0</v>
      </c>
      <c r="AD153" s="62"/>
      <c r="AE153" s="62"/>
      <c r="AF153" s="66"/>
    </row>
    <row r="154" spans="1:32" ht="15" customHeight="1">
      <c r="B154" s="141"/>
      <c r="C154" s="62">
        <f t="shared" si="21"/>
        <v>8</v>
      </c>
      <c r="D154" s="16" t="s">
        <v>296</v>
      </c>
      <c r="E154" s="34" t="s">
        <v>264</v>
      </c>
      <c r="F154" s="63"/>
      <c r="G154" s="64">
        <v>1229.6913999999999</v>
      </c>
      <c r="H154" s="56" t="s">
        <v>336</v>
      </c>
      <c r="I154" s="65">
        <v>136.4906</v>
      </c>
      <c r="J154" s="65">
        <v>152.44120000000001</v>
      </c>
      <c r="K154" s="45">
        <f t="shared" si="17"/>
        <v>1213.7408</v>
      </c>
      <c r="L154" s="62"/>
      <c r="M154" s="62"/>
      <c r="N154" s="62"/>
      <c r="O154" s="65">
        <v>119.178</v>
      </c>
      <c r="P154" s="65">
        <v>111.7474</v>
      </c>
      <c r="Q154" s="45">
        <f t="shared" si="18"/>
        <v>1221.1713999999999</v>
      </c>
      <c r="R154" s="62"/>
      <c r="S154" s="62"/>
      <c r="T154" s="62"/>
      <c r="U154" s="65">
        <v>159.5136</v>
      </c>
      <c r="V154" s="65">
        <v>121.21420000000001</v>
      </c>
      <c r="W154" s="45">
        <f t="shared" si="19"/>
        <v>1259.4708000000001</v>
      </c>
      <c r="X154" s="62"/>
      <c r="Y154" s="62"/>
      <c r="Z154" s="62"/>
      <c r="AA154" s="65">
        <v>226.1814</v>
      </c>
      <c r="AB154" s="65">
        <v>1342.902</v>
      </c>
      <c r="AC154" s="60">
        <f t="shared" ref="AC154:AC212" si="22">SUM(W154+AA154-AB154)</f>
        <v>142.75019999999995</v>
      </c>
      <c r="AD154" s="62"/>
      <c r="AE154" s="62"/>
      <c r="AF154" s="66"/>
    </row>
    <row r="155" spans="1:32" ht="15" customHeight="1">
      <c r="B155" s="141"/>
      <c r="C155" s="62">
        <f t="shared" si="21"/>
        <v>9</v>
      </c>
      <c r="D155" s="16" t="s">
        <v>297</v>
      </c>
      <c r="E155" s="34" t="s">
        <v>265</v>
      </c>
      <c r="F155" s="63"/>
      <c r="G155" s="64"/>
      <c r="H155" s="56" t="s">
        <v>336</v>
      </c>
      <c r="I155" s="65">
        <v>0</v>
      </c>
      <c r="J155" s="65">
        <v>0</v>
      </c>
      <c r="K155" s="45">
        <f t="shared" si="17"/>
        <v>0</v>
      </c>
      <c r="L155" s="62"/>
      <c r="M155" s="62"/>
      <c r="N155" s="62"/>
      <c r="O155" s="65">
        <v>0</v>
      </c>
      <c r="P155" s="65">
        <v>0</v>
      </c>
      <c r="Q155" s="45">
        <f t="shared" si="18"/>
        <v>0</v>
      </c>
      <c r="R155" s="62"/>
      <c r="S155" s="62"/>
      <c r="T155" s="62"/>
      <c r="U155" s="65">
        <v>0</v>
      </c>
      <c r="V155" s="65">
        <v>0</v>
      </c>
      <c r="W155" s="45">
        <f t="shared" si="19"/>
        <v>0</v>
      </c>
      <c r="X155" s="62"/>
      <c r="Y155" s="62"/>
      <c r="Z155" s="62"/>
      <c r="AA155" s="65">
        <v>0</v>
      </c>
      <c r="AB155" s="65">
        <v>0</v>
      </c>
      <c r="AC155" s="60">
        <f t="shared" si="22"/>
        <v>0</v>
      </c>
      <c r="AD155" s="62"/>
      <c r="AE155" s="62"/>
      <c r="AF155" s="66"/>
    </row>
    <row r="156" spans="1:32" ht="15" customHeight="1">
      <c r="A156" s="47">
        <v>77</v>
      </c>
      <c r="B156" s="141"/>
      <c r="C156" s="62">
        <f t="shared" si="21"/>
        <v>10</v>
      </c>
      <c r="D156" s="16" t="s">
        <v>298</v>
      </c>
      <c r="E156" s="34" t="s">
        <v>266</v>
      </c>
      <c r="F156" s="63"/>
      <c r="G156" s="64">
        <v>0</v>
      </c>
      <c r="H156" s="56" t="s">
        <v>336</v>
      </c>
      <c r="I156" s="65">
        <v>0</v>
      </c>
      <c r="J156" s="65">
        <v>0</v>
      </c>
      <c r="K156" s="45">
        <f t="shared" si="17"/>
        <v>0</v>
      </c>
      <c r="L156" s="62"/>
      <c r="M156" s="62"/>
      <c r="N156" s="62"/>
      <c r="O156" s="65">
        <v>0</v>
      </c>
      <c r="P156" s="65">
        <v>0</v>
      </c>
      <c r="Q156" s="45">
        <f t="shared" si="18"/>
        <v>0</v>
      </c>
      <c r="R156" s="62"/>
      <c r="S156" s="62"/>
      <c r="T156" s="62"/>
      <c r="U156" s="65">
        <v>0</v>
      </c>
      <c r="V156" s="65">
        <v>0</v>
      </c>
      <c r="W156" s="45">
        <f t="shared" si="19"/>
        <v>0</v>
      </c>
      <c r="X156" s="62"/>
      <c r="Y156" s="62"/>
      <c r="Z156" s="62"/>
      <c r="AA156" s="65">
        <v>0</v>
      </c>
      <c r="AB156" s="65">
        <v>0</v>
      </c>
      <c r="AC156" s="60">
        <f t="shared" si="22"/>
        <v>0</v>
      </c>
      <c r="AD156" s="62"/>
      <c r="AE156" s="62"/>
      <c r="AF156" s="66"/>
    </row>
    <row r="157" spans="1:32" ht="15" customHeight="1">
      <c r="B157" s="141"/>
      <c r="C157" s="62">
        <f t="shared" si="21"/>
        <v>11</v>
      </c>
      <c r="D157" s="16" t="s">
        <v>299</v>
      </c>
      <c r="E157" s="34" t="s">
        <v>34</v>
      </c>
      <c r="F157" s="63"/>
      <c r="G157" s="64">
        <v>183.767</v>
      </c>
      <c r="H157" s="56" t="s">
        <v>336</v>
      </c>
      <c r="I157" s="58">
        <v>0</v>
      </c>
      <c r="J157" s="58">
        <v>0</v>
      </c>
      <c r="K157" s="45">
        <f t="shared" si="17"/>
        <v>183.767</v>
      </c>
      <c r="L157" s="62"/>
      <c r="M157" s="62"/>
      <c r="N157" s="62"/>
      <c r="O157" s="58">
        <v>4.4249999999999998</v>
      </c>
      <c r="P157" s="58">
        <v>0</v>
      </c>
      <c r="Q157" s="45">
        <f t="shared" si="18"/>
        <v>188.19200000000001</v>
      </c>
      <c r="R157" s="62"/>
      <c r="S157" s="62"/>
      <c r="T157" s="62"/>
      <c r="U157" s="58">
        <v>35.042000000000002</v>
      </c>
      <c r="V157" s="58">
        <v>0</v>
      </c>
      <c r="W157" s="45">
        <f t="shared" si="19"/>
        <v>223.23400000000001</v>
      </c>
      <c r="X157" s="62"/>
      <c r="Y157" s="62"/>
      <c r="Z157" s="62"/>
      <c r="AA157" s="58">
        <v>3.7280000000000002</v>
      </c>
      <c r="AB157" s="58">
        <v>0</v>
      </c>
      <c r="AC157" s="60">
        <f t="shared" si="22"/>
        <v>226.96200000000002</v>
      </c>
      <c r="AD157" s="62"/>
      <c r="AE157" s="62"/>
      <c r="AF157" s="66"/>
    </row>
    <row r="158" spans="1:32" ht="15" customHeight="1">
      <c r="B158" s="141"/>
      <c r="C158" s="62">
        <f t="shared" si="21"/>
        <v>12</v>
      </c>
      <c r="D158" s="16" t="s">
        <v>300</v>
      </c>
      <c r="E158" s="34" t="s">
        <v>267</v>
      </c>
      <c r="F158" s="63"/>
      <c r="G158" s="64"/>
      <c r="H158" s="56" t="s">
        <v>336</v>
      </c>
      <c r="I158" s="58">
        <v>0</v>
      </c>
      <c r="J158" s="58">
        <v>0</v>
      </c>
      <c r="K158" s="45">
        <f t="shared" si="17"/>
        <v>0</v>
      </c>
      <c r="L158" s="62"/>
      <c r="M158" s="62"/>
      <c r="N158" s="62"/>
      <c r="O158" s="58">
        <v>0</v>
      </c>
      <c r="P158" s="58">
        <v>0</v>
      </c>
      <c r="Q158" s="45">
        <f t="shared" si="18"/>
        <v>0</v>
      </c>
      <c r="R158" s="62"/>
      <c r="S158" s="62"/>
      <c r="T158" s="62"/>
      <c r="U158" s="58">
        <v>0</v>
      </c>
      <c r="V158" s="58">
        <v>0</v>
      </c>
      <c r="W158" s="45">
        <f t="shared" si="19"/>
        <v>0</v>
      </c>
      <c r="X158" s="62"/>
      <c r="Y158" s="62"/>
      <c r="Z158" s="62"/>
      <c r="AA158" s="58">
        <v>0</v>
      </c>
      <c r="AB158" s="58">
        <v>0</v>
      </c>
      <c r="AC158" s="60">
        <f t="shared" si="22"/>
        <v>0</v>
      </c>
      <c r="AD158" s="62"/>
      <c r="AE158" s="62"/>
      <c r="AF158" s="66"/>
    </row>
    <row r="159" spans="1:32" ht="15" customHeight="1">
      <c r="B159" s="141"/>
      <c r="C159" s="62">
        <f t="shared" si="21"/>
        <v>13</v>
      </c>
      <c r="D159" s="16" t="s">
        <v>301</v>
      </c>
      <c r="E159" s="34" t="s">
        <v>35</v>
      </c>
      <c r="F159" s="63"/>
      <c r="G159" s="64">
        <v>115.2189</v>
      </c>
      <c r="H159" s="56" t="s">
        <v>336</v>
      </c>
      <c r="I159" s="65">
        <v>9.3160000000000007</v>
      </c>
      <c r="J159" s="65">
        <v>16.7818</v>
      </c>
      <c r="K159" s="45">
        <f t="shared" si="17"/>
        <v>107.7531</v>
      </c>
      <c r="L159" s="62"/>
      <c r="M159" s="62"/>
      <c r="N159" s="62"/>
      <c r="O159" s="65">
        <v>11.993</v>
      </c>
      <c r="P159" s="65">
        <v>0</v>
      </c>
      <c r="Q159" s="45">
        <f t="shared" si="18"/>
        <v>119.7461</v>
      </c>
      <c r="R159" s="62"/>
      <c r="S159" s="62"/>
      <c r="T159" s="62"/>
      <c r="U159" s="65">
        <v>28.577000000000002</v>
      </c>
      <c r="V159" s="65">
        <v>27.117599999999999</v>
      </c>
      <c r="W159" s="45">
        <f t="shared" si="19"/>
        <v>121.20550000000001</v>
      </c>
      <c r="X159" s="62"/>
      <c r="Y159" s="62"/>
      <c r="Z159" s="62"/>
      <c r="AA159" s="65">
        <v>12.759</v>
      </c>
      <c r="AB159" s="65">
        <v>30.0244</v>
      </c>
      <c r="AC159" s="60">
        <f t="shared" si="22"/>
        <v>103.94010000000002</v>
      </c>
      <c r="AD159" s="62"/>
      <c r="AE159" s="62"/>
      <c r="AF159" s="66"/>
    </row>
    <row r="160" spans="1:32" ht="15" customHeight="1">
      <c r="B160" s="141"/>
      <c r="C160" s="62">
        <f t="shared" si="21"/>
        <v>14</v>
      </c>
      <c r="D160" s="16" t="s">
        <v>302</v>
      </c>
      <c r="E160" s="34" t="s">
        <v>46</v>
      </c>
      <c r="F160" s="63"/>
      <c r="G160" s="64">
        <v>169.57499999999999</v>
      </c>
      <c r="H160" s="56" t="s">
        <v>336</v>
      </c>
      <c r="I160" s="80">
        <v>24.353000000000002</v>
      </c>
      <c r="J160" s="80">
        <v>31.9163</v>
      </c>
      <c r="K160" s="78">
        <f t="shared" si="17"/>
        <v>162.01169999999999</v>
      </c>
      <c r="L160" s="62"/>
      <c r="M160" s="62"/>
      <c r="N160" s="62"/>
      <c r="O160" s="65">
        <v>40.006999999999998</v>
      </c>
      <c r="P160" s="65">
        <v>0</v>
      </c>
      <c r="Q160" s="45">
        <f t="shared" si="18"/>
        <v>202.0187</v>
      </c>
      <c r="R160" s="62"/>
      <c r="S160" s="62"/>
      <c r="T160" s="62"/>
      <c r="U160" s="65">
        <v>55.350999999999999</v>
      </c>
      <c r="V160" s="65">
        <v>59.445</v>
      </c>
      <c r="W160" s="45">
        <f t="shared" si="19"/>
        <v>197.92469999999997</v>
      </c>
      <c r="X160" s="62"/>
      <c r="Y160" s="62"/>
      <c r="Z160" s="62"/>
      <c r="AA160" s="65">
        <v>26.677</v>
      </c>
      <c r="AB160" s="65">
        <v>0</v>
      </c>
      <c r="AC160" s="60">
        <f t="shared" si="22"/>
        <v>224.60169999999997</v>
      </c>
      <c r="AD160" s="62"/>
      <c r="AE160" s="62"/>
      <c r="AF160" s="66"/>
    </row>
    <row r="161" spans="2:32" ht="15" customHeight="1">
      <c r="B161" s="141"/>
      <c r="C161" s="62">
        <f t="shared" si="21"/>
        <v>15</v>
      </c>
      <c r="D161" s="16" t="s">
        <v>303</v>
      </c>
      <c r="E161" s="34" t="s">
        <v>268</v>
      </c>
      <c r="F161" s="63"/>
      <c r="G161" s="64"/>
      <c r="H161" s="56" t="s">
        <v>336</v>
      </c>
      <c r="I161" s="65">
        <v>0</v>
      </c>
      <c r="J161" s="65">
        <v>0</v>
      </c>
      <c r="K161" s="45">
        <f t="shared" si="17"/>
        <v>0</v>
      </c>
      <c r="L161" s="62"/>
      <c r="M161" s="62"/>
      <c r="N161" s="62"/>
      <c r="O161" s="65">
        <v>0</v>
      </c>
      <c r="P161" s="65">
        <v>0</v>
      </c>
      <c r="Q161" s="45">
        <f t="shared" si="18"/>
        <v>0</v>
      </c>
      <c r="R161" s="62"/>
      <c r="S161" s="62"/>
      <c r="T161" s="62"/>
      <c r="U161" s="65">
        <v>0</v>
      </c>
      <c r="V161" s="65">
        <v>0</v>
      </c>
      <c r="W161" s="45">
        <f t="shared" si="19"/>
        <v>0</v>
      </c>
      <c r="X161" s="62"/>
      <c r="Y161" s="62"/>
      <c r="Z161" s="62"/>
      <c r="AA161" s="65">
        <v>0</v>
      </c>
      <c r="AB161" s="65">
        <v>0</v>
      </c>
      <c r="AC161" s="60">
        <f t="shared" si="22"/>
        <v>0</v>
      </c>
      <c r="AD161" s="62"/>
      <c r="AE161" s="62"/>
      <c r="AF161" s="66"/>
    </row>
    <row r="162" spans="2:32" ht="15" customHeight="1">
      <c r="B162" s="141"/>
      <c r="C162" s="62">
        <f t="shared" si="21"/>
        <v>16</v>
      </c>
      <c r="D162" s="16" t="s">
        <v>381</v>
      </c>
      <c r="E162" s="34" t="s">
        <v>269</v>
      </c>
      <c r="F162" s="82"/>
      <c r="G162" s="83">
        <v>0</v>
      </c>
      <c r="H162" s="56" t="s">
        <v>336</v>
      </c>
      <c r="I162" s="65">
        <v>36.654000000000003</v>
      </c>
      <c r="J162" s="65">
        <v>15</v>
      </c>
      <c r="K162" s="45">
        <f t="shared" si="17"/>
        <v>21.654000000000003</v>
      </c>
      <c r="L162" s="84"/>
      <c r="M162" s="84"/>
      <c r="N162" s="84"/>
      <c r="O162" s="65">
        <v>5.7389999999999999</v>
      </c>
      <c r="P162" s="65">
        <v>5</v>
      </c>
      <c r="Q162" s="45">
        <f t="shared" si="18"/>
        <v>22.393000000000004</v>
      </c>
      <c r="R162" s="84"/>
      <c r="S162" s="84"/>
      <c r="T162" s="84"/>
      <c r="U162" s="65">
        <v>6.4290000000000003</v>
      </c>
      <c r="V162" s="65">
        <v>0</v>
      </c>
      <c r="W162" s="45">
        <f t="shared" si="19"/>
        <v>28.822000000000003</v>
      </c>
      <c r="X162" s="84"/>
      <c r="Y162" s="84"/>
      <c r="Z162" s="84"/>
      <c r="AA162" s="65">
        <v>0</v>
      </c>
      <c r="AB162" s="65">
        <v>3</v>
      </c>
      <c r="AC162" s="60">
        <f t="shared" si="22"/>
        <v>25.822000000000003</v>
      </c>
      <c r="AD162" s="84"/>
      <c r="AE162" s="84"/>
      <c r="AF162" s="85"/>
    </row>
    <row r="163" spans="2:32" ht="15" customHeight="1">
      <c r="B163" s="141"/>
      <c r="C163" s="62">
        <f t="shared" si="21"/>
        <v>17</v>
      </c>
      <c r="D163" s="16" t="s">
        <v>304</v>
      </c>
      <c r="E163" s="34" t="s">
        <v>270</v>
      </c>
      <c r="F163" s="87"/>
      <c r="G163" s="83"/>
      <c r="H163" s="56" t="s">
        <v>336</v>
      </c>
      <c r="I163" s="65">
        <v>0</v>
      </c>
      <c r="J163" s="65">
        <v>0</v>
      </c>
      <c r="K163" s="45">
        <f t="shared" si="17"/>
        <v>0</v>
      </c>
      <c r="L163" s="84"/>
      <c r="M163" s="84"/>
      <c r="N163" s="84"/>
      <c r="O163" s="65">
        <v>0</v>
      </c>
      <c r="P163" s="65">
        <v>0</v>
      </c>
      <c r="Q163" s="45">
        <f t="shared" si="18"/>
        <v>0</v>
      </c>
      <c r="R163" s="84"/>
      <c r="S163" s="84"/>
      <c r="T163" s="84"/>
      <c r="U163" s="65">
        <v>0</v>
      </c>
      <c r="V163" s="65">
        <v>0</v>
      </c>
      <c r="W163" s="45">
        <f t="shared" si="19"/>
        <v>0</v>
      </c>
      <c r="X163" s="84"/>
      <c r="Y163" s="84"/>
      <c r="Z163" s="84"/>
      <c r="AA163" s="65">
        <v>0</v>
      </c>
      <c r="AB163" s="65">
        <v>0</v>
      </c>
      <c r="AC163" s="60">
        <f t="shared" si="22"/>
        <v>0</v>
      </c>
      <c r="AD163" s="84"/>
      <c r="AE163" s="84"/>
      <c r="AF163" s="85"/>
    </row>
    <row r="164" spans="2:32" ht="15" customHeight="1">
      <c r="B164" s="141"/>
      <c r="C164" s="62">
        <f t="shared" si="21"/>
        <v>18</v>
      </c>
      <c r="D164" s="16" t="s">
        <v>305</v>
      </c>
      <c r="E164" s="34" t="s">
        <v>271</v>
      </c>
      <c r="F164" s="87"/>
      <c r="G164" s="83">
        <v>0</v>
      </c>
      <c r="H164" s="56" t="s">
        <v>336</v>
      </c>
      <c r="I164" s="65">
        <v>0</v>
      </c>
      <c r="J164" s="65">
        <v>0</v>
      </c>
      <c r="K164" s="45">
        <f t="shared" si="17"/>
        <v>0</v>
      </c>
      <c r="L164" s="84"/>
      <c r="M164" s="84"/>
      <c r="N164" s="84"/>
      <c r="O164" s="65">
        <v>0</v>
      </c>
      <c r="P164" s="65">
        <v>0</v>
      </c>
      <c r="Q164" s="45">
        <f t="shared" si="18"/>
        <v>0</v>
      </c>
      <c r="R164" s="84"/>
      <c r="S164" s="84"/>
      <c r="T164" s="84"/>
      <c r="U164" s="65">
        <v>0</v>
      </c>
      <c r="V164" s="65">
        <v>0</v>
      </c>
      <c r="W164" s="45">
        <f t="shared" si="19"/>
        <v>0</v>
      </c>
      <c r="X164" s="84"/>
      <c r="Y164" s="84"/>
      <c r="Z164" s="84"/>
      <c r="AA164" s="65">
        <v>0</v>
      </c>
      <c r="AB164" s="65">
        <v>0</v>
      </c>
      <c r="AC164" s="60">
        <f t="shared" si="22"/>
        <v>0</v>
      </c>
      <c r="AD164" s="84"/>
      <c r="AE164" s="84"/>
      <c r="AF164" s="85"/>
    </row>
    <row r="165" spans="2:32" ht="15" customHeight="1">
      <c r="B165" s="141"/>
      <c r="C165" s="62">
        <f t="shared" si="21"/>
        <v>19</v>
      </c>
      <c r="D165" s="16" t="s">
        <v>306</v>
      </c>
      <c r="E165" s="34" t="s">
        <v>272</v>
      </c>
      <c r="F165" s="87"/>
      <c r="G165" s="83"/>
      <c r="H165" s="56" t="s">
        <v>336</v>
      </c>
      <c r="I165" s="65">
        <v>0</v>
      </c>
      <c r="J165" s="65">
        <v>0</v>
      </c>
      <c r="K165" s="45">
        <f t="shared" si="17"/>
        <v>0</v>
      </c>
      <c r="L165" s="84"/>
      <c r="M165" s="84"/>
      <c r="N165" s="84"/>
      <c r="O165" s="65">
        <v>0</v>
      </c>
      <c r="P165" s="65">
        <v>0</v>
      </c>
      <c r="Q165" s="45">
        <f t="shared" si="18"/>
        <v>0</v>
      </c>
      <c r="R165" s="84"/>
      <c r="S165" s="84"/>
      <c r="T165" s="84"/>
      <c r="U165" s="65">
        <v>0</v>
      </c>
      <c r="V165" s="65">
        <v>0</v>
      </c>
      <c r="W165" s="45">
        <f t="shared" si="19"/>
        <v>0</v>
      </c>
      <c r="X165" s="84"/>
      <c r="Y165" s="84"/>
      <c r="Z165" s="84"/>
      <c r="AA165" s="65">
        <v>0</v>
      </c>
      <c r="AB165" s="65">
        <v>0</v>
      </c>
      <c r="AC165" s="60">
        <f t="shared" si="22"/>
        <v>0</v>
      </c>
      <c r="AD165" s="84"/>
      <c r="AE165" s="84"/>
      <c r="AF165" s="85"/>
    </row>
    <row r="166" spans="2:32" ht="15" customHeight="1">
      <c r="B166" s="141"/>
      <c r="C166" s="62">
        <f t="shared" si="21"/>
        <v>20</v>
      </c>
      <c r="D166" s="16" t="s">
        <v>307</v>
      </c>
      <c r="E166" s="34" t="s">
        <v>273</v>
      </c>
      <c r="F166" s="87"/>
      <c r="G166" s="83"/>
      <c r="H166" s="56" t="s">
        <v>336</v>
      </c>
      <c r="I166" s="65">
        <v>0</v>
      </c>
      <c r="J166" s="65">
        <v>0</v>
      </c>
      <c r="K166" s="45">
        <f t="shared" si="17"/>
        <v>0</v>
      </c>
      <c r="L166" s="84"/>
      <c r="M166" s="84"/>
      <c r="N166" s="84"/>
      <c r="O166" s="65">
        <v>0</v>
      </c>
      <c r="P166" s="65">
        <v>0</v>
      </c>
      <c r="Q166" s="45">
        <f t="shared" si="18"/>
        <v>0</v>
      </c>
      <c r="R166" s="84"/>
      <c r="S166" s="84"/>
      <c r="T166" s="84"/>
      <c r="U166" s="65">
        <v>0</v>
      </c>
      <c r="V166" s="65">
        <v>0</v>
      </c>
      <c r="W166" s="45">
        <f t="shared" si="19"/>
        <v>0</v>
      </c>
      <c r="X166" s="84"/>
      <c r="Y166" s="84"/>
      <c r="Z166" s="84"/>
      <c r="AA166" s="65">
        <v>0</v>
      </c>
      <c r="AB166" s="65">
        <v>0</v>
      </c>
      <c r="AC166" s="60">
        <f t="shared" si="22"/>
        <v>0</v>
      </c>
      <c r="AD166" s="84"/>
      <c r="AE166" s="84"/>
      <c r="AF166" s="85"/>
    </row>
    <row r="167" spans="2:32" ht="15" customHeight="1">
      <c r="B167" s="141"/>
      <c r="C167" s="62">
        <f t="shared" si="21"/>
        <v>21</v>
      </c>
      <c r="D167" s="16" t="s">
        <v>308</v>
      </c>
      <c r="E167" s="34" t="s">
        <v>274</v>
      </c>
      <c r="F167" s="87"/>
      <c r="G167" s="83"/>
      <c r="H167" s="56" t="s">
        <v>336</v>
      </c>
      <c r="I167" s="58">
        <v>0</v>
      </c>
      <c r="J167" s="58">
        <v>0</v>
      </c>
      <c r="K167" s="45">
        <f t="shared" si="17"/>
        <v>0</v>
      </c>
      <c r="L167" s="84"/>
      <c r="M167" s="84"/>
      <c r="N167" s="84"/>
      <c r="O167" s="58">
        <v>0</v>
      </c>
      <c r="P167" s="58">
        <v>0</v>
      </c>
      <c r="Q167" s="45">
        <f t="shared" si="18"/>
        <v>0</v>
      </c>
      <c r="R167" s="84"/>
      <c r="S167" s="84"/>
      <c r="T167" s="84"/>
      <c r="U167" s="58">
        <v>0</v>
      </c>
      <c r="V167" s="58">
        <v>0</v>
      </c>
      <c r="W167" s="45">
        <f t="shared" si="19"/>
        <v>0</v>
      </c>
      <c r="X167" s="84"/>
      <c r="Y167" s="84"/>
      <c r="Z167" s="84"/>
      <c r="AA167" s="58">
        <v>0</v>
      </c>
      <c r="AB167" s="58">
        <v>0</v>
      </c>
      <c r="AC167" s="60">
        <f t="shared" si="22"/>
        <v>0</v>
      </c>
      <c r="AD167" s="84"/>
      <c r="AE167" s="84"/>
      <c r="AF167" s="85"/>
    </row>
    <row r="168" spans="2:32" ht="15" customHeight="1">
      <c r="B168" s="141"/>
      <c r="C168" s="62">
        <f t="shared" si="21"/>
        <v>22</v>
      </c>
      <c r="D168" s="16" t="s">
        <v>309</v>
      </c>
      <c r="E168" s="34" t="s">
        <v>36</v>
      </c>
      <c r="F168" s="87"/>
      <c r="G168" s="83">
        <v>0</v>
      </c>
      <c r="H168" s="56" t="s">
        <v>336</v>
      </c>
      <c r="I168" s="58">
        <v>0</v>
      </c>
      <c r="J168" s="58">
        <v>0</v>
      </c>
      <c r="K168" s="45">
        <f t="shared" si="17"/>
        <v>0</v>
      </c>
      <c r="L168" s="84"/>
      <c r="M168" s="84"/>
      <c r="N168" s="84"/>
      <c r="O168" s="58">
        <v>0</v>
      </c>
      <c r="P168" s="58">
        <v>0</v>
      </c>
      <c r="Q168" s="45">
        <f t="shared" si="18"/>
        <v>0</v>
      </c>
      <c r="R168" s="84"/>
      <c r="S168" s="84"/>
      <c r="T168" s="84"/>
      <c r="U168" s="58">
        <v>0</v>
      </c>
      <c r="V168" s="58">
        <v>0</v>
      </c>
      <c r="W168" s="45">
        <f t="shared" si="19"/>
        <v>0</v>
      </c>
      <c r="X168" s="84"/>
      <c r="Y168" s="84"/>
      <c r="Z168" s="84"/>
      <c r="AA168" s="58">
        <v>0</v>
      </c>
      <c r="AB168" s="58">
        <v>0</v>
      </c>
      <c r="AC168" s="60">
        <f t="shared" si="22"/>
        <v>0</v>
      </c>
      <c r="AD168" s="84"/>
      <c r="AE168" s="84"/>
      <c r="AF168" s="85"/>
    </row>
    <row r="169" spans="2:32" ht="15" customHeight="1">
      <c r="B169" s="141"/>
      <c r="C169" s="62">
        <f t="shared" si="21"/>
        <v>23</v>
      </c>
      <c r="D169" s="16" t="s">
        <v>310</v>
      </c>
      <c r="E169" s="34" t="s">
        <v>275</v>
      </c>
      <c r="F169" s="87"/>
      <c r="G169" s="83"/>
      <c r="H169" s="56" t="s">
        <v>336</v>
      </c>
      <c r="I169" s="65">
        <v>0</v>
      </c>
      <c r="J169" s="65">
        <v>0</v>
      </c>
      <c r="K169" s="45">
        <f t="shared" si="17"/>
        <v>0</v>
      </c>
      <c r="L169" s="84"/>
      <c r="M169" s="84"/>
      <c r="N169" s="84"/>
      <c r="O169" s="65">
        <v>0</v>
      </c>
      <c r="P169" s="65">
        <v>0</v>
      </c>
      <c r="Q169" s="45">
        <f t="shared" si="18"/>
        <v>0</v>
      </c>
      <c r="R169" s="84"/>
      <c r="S169" s="84"/>
      <c r="T169" s="84"/>
      <c r="U169" s="65">
        <v>0</v>
      </c>
      <c r="V169" s="65">
        <v>0</v>
      </c>
      <c r="W169" s="45">
        <f t="shared" si="19"/>
        <v>0</v>
      </c>
      <c r="X169" s="84"/>
      <c r="Y169" s="84"/>
      <c r="Z169" s="84"/>
      <c r="AA169" s="65">
        <v>0</v>
      </c>
      <c r="AB169" s="65">
        <v>0</v>
      </c>
      <c r="AC169" s="60">
        <f t="shared" si="22"/>
        <v>0</v>
      </c>
      <c r="AD169" s="84"/>
      <c r="AE169" s="84"/>
      <c r="AF169" s="85"/>
    </row>
    <row r="170" spans="2:32" ht="15" customHeight="1">
      <c r="B170" s="141"/>
      <c r="C170" s="62">
        <f t="shared" si="21"/>
        <v>24</v>
      </c>
      <c r="D170" s="16" t="s">
        <v>311</v>
      </c>
      <c r="E170" s="34" t="s">
        <v>276</v>
      </c>
      <c r="F170" s="87"/>
      <c r="G170" s="83"/>
      <c r="H170" s="56" t="s">
        <v>336</v>
      </c>
      <c r="I170" s="65">
        <v>0</v>
      </c>
      <c r="J170" s="65">
        <v>0</v>
      </c>
      <c r="K170" s="45">
        <f t="shared" si="17"/>
        <v>0</v>
      </c>
      <c r="L170" s="84"/>
      <c r="M170" s="84"/>
      <c r="N170" s="84"/>
      <c r="O170" s="65">
        <v>0</v>
      </c>
      <c r="P170" s="65">
        <v>0</v>
      </c>
      <c r="Q170" s="45">
        <f t="shared" si="18"/>
        <v>0</v>
      </c>
      <c r="R170" s="84"/>
      <c r="S170" s="84"/>
      <c r="T170" s="84"/>
      <c r="U170" s="65">
        <v>0</v>
      </c>
      <c r="V170" s="65">
        <v>0</v>
      </c>
      <c r="W170" s="45">
        <f t="shared" si="19"/>
        <v>0</v>
      </c>
      <c r="X170" s="84"/>
      <c r="Y170" s="84"/>
      <c r="Z170" s="84"/>
      <c r="AA170" s="65">
        <v>0</v>
      </c>
      <c r="AB170" s="65">
        <v>0</v>
      </c>
      <c r="AC170" s="60">
        <f t="shared" si="22"/>
        <v>0</v>
      </c>
      <c r="AD170" s="84"/>
      <c r="AE170" s="84"/>
      <c r="AF170" s="85"/>
    </row>
    <row r="171" spans="2:32" ht="15" customHeight="1">
      <c r="B171" s="141"/>
      <c r="C171" s="62">
        <f t="shared" si="21"/>
        <v>25</v>
      </c>
      <c r="D171" s="16" t="s">
        <v>312</v>
      </c>
      <c r="E171" s="34" t="s">
        <v>277</v>
      </c>
      <c r="F171" s="87"/>
      <c r="G171" s="83">
        <v>175</v>
      </c>
      <c r="H171" s="56" t="s">
        <v>336</v>
      </c>
      <c r="I171" s="65">
        <v>55.3</v>
      </c>
      <c r="J171" s="65">
        <v>0</v>
      </c>
      <c r="K171" s="45">
        <f t="shared" si="17"/>
        <v>230.3</v>
      </c>
      <c r="L171" s="84"/>
      <c r="M171" s="84"/>
      <c r="N171" s="84"/>
      <c r="O171" s="65">
        <v>28.93</v>
      </c>
      <c r="P171" s="65">
        <v>54.53</v>
      </c>
      <c r="Q171" s="45">
        <f t="shared" si="18"/>
        <v>204.70000000000002</v>
      </c>
      <c r="R171" s="84"/>
      <c r="S171" s="84"/>
      <c r="T171" s="84"/>
      <c r="U171" s="65">
        <v>41.62</v>
      </c>
      <c r="V171" s="65">
        <v>5.26</v>
      </c>
      <c r="W171" s="45">
        <f t="shared" si="19"/>
        <v>241.06000000000003</v>
      </c>
      <c r="X171" s="84"/>
      <c r="Y171" s="84"/>
      <c r="Z171" s="84"/>
      <c r="AA171" s="65">
        <v>43.289000000000001</v>
      </c>
      <c r="AB171" s="65">
        <v>6.29</v>
      </c>
      <c r="AC171" s="60">
        <f t="shared" si="22"/>
        <v>278.05900000000003</v>
      </c>
      <c r="AD171" s="84"/>
      <c r="AE171" s="84"/>
      <c r="AF171" s="85"/>
    </row>
    <row r="172" spans="2:32" ht="15" customHeight="1">
      <c r="B172" s="141"/>
      <c r="C172" s="62">
        <f t="shared" si="21"/>
        <v>26</v>
      </c>
      <c r="D172" s="16" t="s">
        <v>313</v>
      </c>
      <c r="E172" s="34" t="s">
        <v>37</v>
      </c>
      <c r="F172" s="87"/>
      <c r="G172" s="83">
        <v>0</v>
      </c>
      <c r="H172" s="56" t="s">
        <v>336</v>
      </c>
      <c r="I172" s="65">
        <v>0</v>
      </c>
      <c r="J172" s="65">
        <v>0</v>
      </c>
      <c r="K172" s="45">
        <f t="shared" si="17"/>
        <v>0</v>
      </c>
      <c r="L172" s="84"/>
      <c r="M172" s="84"/>
      <c r="N172" s="84"/>
      <c r="O172" s="65">
        <v>0</v>
      </c>
      <c r="P172" s="65">
        <v>0</v>
      </c>
      <c r="Q172" s="45">
        <f t="shared" si="18"/>
        <v>0</v>
      </c>
      <c r="R172" s="84"/>
      <c r="S172" s="84"/>
      <c r="T172" s="84"/>
      <c r="U172" s="65">
        <v>0</v>
      </c>
      <c r="V172" s="65">
        <v>0</v>
      </c>
      <c r="W172" s="45">
        <f t="shared" si="19"/>
        <v>0</v>
      </c>
      <c r="X172" s="84"/>
      <c r="Y172" s="84"/>
      <c r="Z172" s="84"/>
      <c r="AA172" s="65">
        <v>0</v>
      </c>
      <c r="AB172" s="65">
        <v>0</v>
      </c>
      <c r="AC172" s="60">
        <f t="shared" si="22"/>
        <v>0</v>
      </c>
      <c r="AD172" s="84"/>
      <c r="AE172" s="84"/>
      <c r="AF172" s="85"/>
    </row>
    <row r="173" spans="2:32" ht="15" customHeight="1">
      <c r="B173" s="141"/>
      <c r="C173" s="62">
        <f t="shared" si="21"/>
        <v>27</v>
      </c>
      <c r="D173" s="16" t="s">
        <v>314</v>
      </c>
      <c r="E173" s="34" t="s">
        <v>278</v>
      </c>
      <c r="F173" s="87"/>
      <c r="G173" s="83">
        <v>0</v>
      </c>
      <c r="H173" s="56" t="s">
        <v>336</v>
      </c>
      <c r="I173" s="65">
        <v>0</v>
      </c>
      <c r="J173" s="65">
        <v>0</v>
      </c>
      <c r="K173" s="45">
        <f t="shared" si="17"/>
        <v>0</v>
      </c>
      <c r="L173" s="84"/>
      <c r="M173" s="84"/>
      <c r="N173" s="84"/>
      <c r="O173" s="65">
        <v>0</v>
      </c>
      <c r="P173" s="65">
        <v>0</v>
      </c>
      <c r="Q173" s="45">
        <f t="shared" si="18"/>
        <v>0</v>
      </c>
      <c r="R173" s="84"/>
      <c r="S173" s="84"/>
      <c r="T173" s="84"/>
      <c r="U173" s="65">
        <v>0</v>
      </c>
      <c r="V173" s="65">
        <v>0</v>
      </c>
      <c r="W173" s="45">
        <f t="shared" si="19"/>
        <v>0</v>
      </c>
      <c r="X173" s="84"/>
      <c r="Y173" s="84"/>
      <c r="Z173" s="84"/>
      <c r="AA173" s="65">
        <v>0</v>
      </c>
      <c r="AB173" s="65">
        <v>0</v>
      </c>
      <c r="AC173" s="60">
        <f t="shared" si="22"/>
        <v>0</v>
      </c>
      <c r="AD173" s="84"/>
      <c r="AE173" s="84"/>
      <c r="AF173" s="85"/>
    </row>
    <row r="174" spans="2:32" ht="15" customHeight="1">
      <c r="B174" s="141"/>
      <c r="C174" s="62">
        <f t="shared" si="21"/>
        <v>28</v>
      </c>
      <c r="D174" s="16" t="s">
        <v>315</v>
      </c>
      <c r="E174" s="34" t="s">
        <v>279</v>
      </c>
      <c r="F174" s="87"/>
      <c r="G174" s="83">
        <v>67.855000000000004</v>
      </c>
      <c r="H174" s="56" t="s">
        <v>336</v>
      </c>
      <c r="I174" s="65">
        <v>0</v>
      </c>
      <c r="J174" s="65">
        <v>6.2569999999999997</v>
      </c>
      <c r="K174" s="45">
        <f t="shared" si="17"/>
        <v>61.598000000000006</v>
      </c>
      <c r="L174" s="84"/>
      <c r="M174" s="84"/>
      <c r="N174" s="84"/>
      <c r="O174" s="65">
        <v>0</v>
      </c>
      <c r="P174" s="65">
        <v>3.49</v>
      </c>
      <c r="Q174" s="45">
        <f t="shared" si="18"/>
        <v>58.108000000000004</v>
      </c>
      <c r="R174" s="84"/>
      <c r="S174" s="84"/>
      <c r="T174" s="84"/>
      <c r="U174" s="65">
        <v>0</v>
      </c>
      <c r="V174" s="65">
        <v>2.1669999999999998</v>
      </c>
      <c r="W174" s="45">
        <f t="shared" si="19"/>
        <v>55.941000000000003</v>
      </c>
      <c r="X174" s="84"/>
      <c r="Y174" s="84"/>
      <c r="Z174" s="84"/>
      <c r="AA174" s="65">
        <v>50.874000000000002</v>
      </c>
      <c r="AB174" s="65">
        <v>5.8570000000000002</v>
      </c>
      <c r="AC174" s="60">
        <f t="shared" si="22"/>
        <v>100.958</v>
      </c>
      <c r="AD174" s="84"/>
      <c r="AE174" s="84"/>
      <c r="AF174" s="85"/>
    </row>
    <row r="175" spans="2:32" ht="15" customHeight="1">
      <c r="B175" s="141"/>
      <c r="C175" s="62">
        <f t="shared" si="21"/>
        <v>29</v>
      </c>
      <c r="D175" s="16" t="s">
        <v>316</v>
      </c>
      <c r="E175" s="34" t="s">
        <v>38</v>
      </c>
      <c r="F175" s="87"/>
      <c r="G175" s="64"/>
      <c r="H175" s="56" t="s">
        <v>336</v>
      </c>
      <c r="I175" s="65">
        <v>0</v>
      </c>
      <c r="J175" s="65">
        <v>0</v>
      </c>
      <c r="K175" s="45">
        <f t="shared" si="17"/>
        <v>0</v>
      </c>
      <c r="L175" s="62"/>
      <c r="M175" s="62"/>
      <c r="N175" s="62"/>
      <c r="O175" s="65">
        <v>0</v>
      </c>
      <c r="P175" s="65">
        <v>0</v>
      </c>
      <c r="Q175" s="45">
        <f t="shared" si="18"/>
        <v>0</v>
      </c>
      <c r="R175" s="62"/>
      <c r="S175" s="62"/>
      <c r="T175" s="62"/>
      <c r="U175" s="65">
        <v>0</v>
      </c>
      <c r="V175" s="65">
        <v>0</v>
      </c>
      <c r="W175" s="45">
        <f t="shared" si="19"/>
        <v>0</v>
      </c>
      <c r="X175" s="62"/>
      <c r="Y175" s="62"/>
      <c r="Z175" s="62"/>
      <c r="AA175" s="65">
        <v>0</v>
      </c>
      <c r="AB175" s="65">
        <v>0</v>
      </c>
      <c r="AC175" s="60">
        <f t="shared" si="22"/>
        <v>0</v>
      </c>
      <c r="AD175" s="62"/>
      <c r="AE175" s="62"/>
      <c r="AF175" s="66"/>
    </row>
    <row r="176" spans="2:32" ht="15" customHeight="1">
      <c r="B176" s="141"/>
      <c r="C176" s="62">
        <f t="shared" si="21"/>
        <v>30</v>
      </c>
      <c r="D176" s="16" t="s">
        <v>317</v>
      </c>
      <c r="E176" s="34" t="s">
        <v>280</v>
      </c>
      <c r="F176" s="87"/>
      <c r="G176" s="64"/>
      <c r="H176" s="56" t="s">
        <v>336</v>
      </c>
      <c r="I176" s="65">
        <v>0</v>
      </c>
      <c r="J176" s="65">
        <v>0</v>
      </c>
      <c r="K176" s="45">
        <f t="shared" si="17"/>
        <v>0</v>
      </c>
      <c r="L176" s="62"/>
      <c r="M176" s="62"/>
      <c r="N176" s="62"/>
      <c r="O176" s="65">
        <v>0</v>
      </c>
      <c r="P176" s="65">
        <v>0</v>
      </c>
      <c r="Q176" s="45">
        <f t="shared" si="18"/>
        <v>0</v>
      </c>
      <c r="R176" s="62"/>
      <c r="S176" s="62"/>
      <c r="T176" s="62"/>
      <c r="U176" s="65">
        <v>0</v>
      </c>
      <c r="V176" s="65">
        <v>0</v>
      </c>
      <c r="W176" s="45">
        <f t="shared" si="19"/>
        <v>0</v>
      </c>
      <c r="X176" s="62"/>
      <c r="Y176" s="62"/>
      <c r="Z176" s="62"/>
      <c r="AA176" s="65">
        <v>0</v>
      </c>
      <c r="AB176" s="65">
        <v>0</v>
      </c>
      <c r="AC176" s="60">
        <f t="shared" si="22"/>
        <v>0</v>
      </c>
      <c r="AD176" s="62"/>
      <c r="AE176" s="62"/>
      <c r="AF176" s="66"/>
    </row>
    <row r="177" spans="2:32" ht="15" customHeight="1">
      <c r="B177" s="141"/>
      <c r="C177" s="62">
        <f t="shared" si="21"/>
        <v>31</v>
      </c>
      <c r="D177" s="16" t="s">
        <v>318</v>
      </c>
      <c r="E177" s="34" t="s">
        <v>281</v>
      </c>
      <c r="F177" s="87"/>
      <c r="G177" s="64"/>
      <c r="H177" s="56" t="s">
        <v>336</v>
      </c>
      <c r="I177" s="58">
        <v>0</v>
      </c>
      <c r="J177" s="58">
        <v>0</v>
      </c>
      <c r="K177" s="45">
        <f t="shared" si="17"/>
        <v>0</v>
      </c>
      <c r="L177" s="62"/>
      <c r="M177" s="62"/>
      <c r="N177" s="62"/>
      <c r="O177" s="58">
        <v>0</v>
      </c>
      <c r="P177" s="58">
        <v>0</v>
      </c>
      <c r="Q177" s="45">
        <f t="shared" si="18"/>
        <v>0</v>
      </c>
      <c r="R177" s="62"/>
      <c r="S177" s="62"/>
      <c r="T177" s="62"/>
      <c r="U177" s="58">
        <v>0</v>
      </c>
      <c r="V177" s="58">
        <v>0</v>
      </c>
      <c r="W177" s="45">
        <f t="shared" si="19"/>
        <v>0</v>
      </c>
      <c r="X177" s="62"/>
      <c r="Y177" s="62"/>
      <c r="Z177" s="62"/>
      <c r="AA177" s="58">
        <v>0</v>
      </c>
      <c r="AB177" s="58">
        <v>0</v>
      </c>
      <c r="AC177" s="60">
        <f t="shared" si="22"/>
        <v>0</v>
      </c>
      <c r="AD177" s="62"/>
      <c r="AE177" s="62"/>
      <c r="AF177" s="66"/>
    </row>
    <row r="178" spans="2:32" ht="15" customHeight="1">
      <c r="B178" s="141"/>
      <c r="C178" s="62">
        <f t="shared" si="21"/>
        <v>32</v>
      </c>
      <c r="D178" s="16" t="s">
        <v>319</v>
      </c>
      <c r="E178" s="34" t="s">
        <v>282</v>
      </c>
      <c r="F178" s="87"/>
      <c r="G178" s="83">
        <v>0</v>
      </c>
      <c r="H178" s="56" t="s">
        <v>336</v>
      </c>
      <c r="I178" s="58">
        <v>0</v>
      </c>
      <c r="J178" s="58">
        <v>0</v>
      </c>
      <c r="K178" s="45">
        <f t="shared" si="17"/>
        <v>0</v>
      </c>
      <c r="L178" s="84"/>
      <c r="M178" s="84"/>
      <c r="N178" s="84"/>
      <c r="O178" s="58">
        <v>0</v>
      </c>
      <c r="P178" s="58">
        <v>0</v>
      </c>
      <c r="Q178" s="45">
        <f t="shared" si="18"/>
        <v>0</v>
      </c>
      <c r="R178" s="84"/>
      <c r="S178" s="84"/>
      <c r="T178" s="84"/>
      <c r="U178" s="58">
        <v>0</v>
      </c>
      <c r="V178" s="58">
        <v>0</v>
      </c>
      <c r="W178" s="45">
        <f t="shared" si="19"/>
        <v>0</v>
      </c>
      <c r="X178" s="84"/>
      <c r="Y178" s="84"/>
      <c r="Z178" s="84"/>
      <c r="AA178" s="58">
        <v>0</v>
      </c>
      <c r="AB178" s="58">
        <v>0</v>
      </c>
      <c r="AC178" s="60">
        <f t="shared" si="22"/>
        <v>0</v>
      </c>
      <c r="AD178" s="84"/>
      <c r="AE178" s="84"/>
      <c r="AF178" s="85"/>
    </row>
    <row r="179" spans="2:32" ht="15" customHeight="1">
      <c r="B179" s="141"/>
      <c r="C179" s="62">
        <f t="shared" si="21"/>
        <v>33</v>
      </c>
      <c r="D179" s="16" t="s">
        <v>320</v>
      </c>
      <c r="E179" s="34" t="s">
        <v>283</v>
      </c>
      <c r="F179" s="87"/>
      <c r="G179" s="83"/>
      <c r="H179" s="56" t="s">
        <v>336</v>
      </c>
      <c r="I179" s="65">
        <v>0</v>
      </c>
      <c r="J179" s="65">
        <v>0</v>
      </c>
      <c r="K179" s="45">
        <f t="shared" si="17"/>
        <v>0</v>
      </c>
      <c r="L179" s="84"/>
      <c r="M179" s="84"/>
      <c r="N179" s="84"/>
      <c r="O179" s="65">
        <v>0</v>
      </c>
      <c r="P179" s="65">
        <v>0</v>
      </c>
      <c r="Q179" s="45">
        <f t="shared" si="18"/>
        <v>0</v>
      </c>
      <c r="R179" s="84"/>
      <c r="S179" s="84"/>
      <c r="T179" s="84"/>
      <c r="U179" s="65">
        <v>0</v>
      </c>
      <c r="V179" s="65">
        <v>0</v>
      </c>
      <c r="W179" s="45">
        <f t="shared" si="19"/>
        <v>0</v>
      </c>
      <c r="X179" s="84"/>
      <c r="Y179" s="84"/>
      <c r="Z179" s="84"/>
      <c r="AA179" s="65">
        <v>0</v>
      </c>
      <c r="AB179" s="65">
        <v>0</v>
      </c>
      <c r="AC179" s="60">
        <f t="shared" si="22"/>
        <v>0</v>
      </c>
      <c r="AD179" s="84"/>
      <c r="AE179" s="84"/>
      <c r="AF179" s="85"/>
    </row>
    <row r="180" spans="2:32" ht="15" customHeight="1">
      <c r="B180" s="141"/>
      <c r="C180" s="62">
        <f t="shared" si="21"/>
        <v>34</v>
      </c>
      <c r="D180" s="16" t="s">
        <v>321</v>
      </c>
      <c r="E180" s="34" t="s">
        <v>284</v>
      </c>
      <c r="F180" s="87"/>
      <c r="G180" s="83">
        <v>99.668999999999997</v>
      </c>
      <c r="H180" s="56" t="s">
        <v>336</v>
      </c>
      <c r="I180" s="80">
        <v>69.391000000000005</v>
      </c>
      <c r="J180" s="80">
        <v>36.957900000000002</v>
      </c>
      <c r="K180" s="78">
        <f t="shared" si="17"/>
        <v>132.10210000000001</v>
      </c>
      <c r="L180" s="84"/>
      <c r="M180" s="84"/>
      <c r="N180" s="84"/>
      <c r="O180" s="65">
        <v>70.789000000000001</v>
      </c>
      <c r="P180" s="65">
        <v>57.931899999999999</v>
      </c>
      <c r="Q180" s="45">
        <f t="shared" si="18"/>
        <v>144.95920000000001</v>
      </c>
      <c r="R180" s="84"/>
      <c r="S180" s="84"/>
      <c r="T180" s="84"/>
      <c r="U180" s="65">
        <v>40.749000000000002</v>
      </c>
      <c r="V180" s="65">
        <v>23.576000000000001</v>
      </c>
      <c r="W180" s="45">
        <f t="shared" si="19"/>
        <v>162.13220000000001</v>
      </c>
      <c r="X180" s="84"/>
      <c r="Y180" s="84"/>
      <c r="Z180" s="84"/>
      <c r="AA180" s="65">
        <v>0</v>
      </c>
      <c r="AB180" s="65">
        <v>0</v>
      </c>
      <c r="AC180" s="60">
        <f t="shared" si="22"/>
        <v>162.13220000000001</v>
      </c>
      <c r="AD180" s="84"/>
      <c r="AE180" s="84"/>
      <c r="AF180" s="85"/>
    </row>
    <row r="181" spans="2:32" ht="15" customHeight="1">
      <c r="B181" s="141"/>
      <c r="C181" s="62">
        <f t="shared" si="21"/>
        <v>35</v>
      </c>
      <c r="D181" s="16" t="s">
        <v>322</v>
      </c>
      <c r="E181" s="34" t="s">
        <v>285</v>
      </c>
      <c r="F181" s="87"/>
      <c r="G181" s="83">
        <v>0</v>
      </c>
      <c r="H181" s="56" t="s">
        <v>336</v>
      </c>
      <c r="I181" s="65">
        <v>242.45</v>
      </c>
      <c r="J181" s="65">
        <v>242.45</v>
      </c>
      <c r="K181" s="45">
        <f t="shared" si="17"/>
        <v>0</v>
      </c>
      <c r="L181" s="84"/>
      <c r="M181" s="84"/>
      <c r="N181" s="84"/>
      <c r="O181" s="65">
        <v>188.63</v>
      </c>
      <c r="P181" s="65">
        <v>188.63</v>
      </c>
      <c r="Q181" s="45">
        <f t="shared" si="18"/>
        <v>0</v>
      </c>
      <c r="R181" s="84"/>
      <c r="S181" s="84"/>
      <c r="T181" s="84"/>
      <c r="U181" s="65">
        <v>96.92</v>
      </c>
      <c r="V181" s="65">
        <v>96.92</v>
      </c>
      <c r="W181" s="45">
        <f t="shared" si="19"/>
        <v>0</v>
      </c>
      <c r="X181" s="84"/>
      <c r="Y181" s="84"/>
      <c r="Z181" s="84"/>
      <c r="AA181" s="65">
        <v>107.715</v>
      </c>
      <c r="AB181" s="65">
        <v>107.715</v>
      </c>
      <c r="AC181" s="60">
        <f t="shared" si="22"/>
        <v>0</v>
      </c>
      <c r="AD181" s="84"/>
      <c r="AE181" s="84"/>
      <c r="AF181" s="85"/>
    </row>
    <row r="182" spans="2:32" ht="15" customHeight="1">
      <c r="B182" s="141"/>
      <c r="C182" s="62">
        <f t="shared" si="21"/>
        <v>36</v>
      </c>
      <c r="D182" s="16" t="s">
        <v>323</v>
      </c>
      <c r="E182" s="34" t="s">
        <v>286</v>
      </c>
      <c r="F182" s="87"/>
      <c r="G182" s="83">
        <v>6.5</v>
      </c>
      <c r="H182" s="56" t="s">
        <v>336</v>
      </c>
      <c r="I182" s="65">
        <v>8.8000000000000007</v>
      </c>
      <c r="J182" s="65">
        <v>11.3</v>
      </c>
      <c r="K182" s="45">
        <f t="shared" si="17"/>
        <v>4</v>
      </c>
      <c r="L182" s="84"/>
      <c r="M182" s="84"/>
      <c r="N182" s="84"/>
      <c r="O182" s="65">
        <v>9</v>
      </c>
      <c r="P182" s="65">
        <v>8.6</v>
      </c>
      <c r="Q182" s="45">
        <f t="shared" si="18"/>
        <v>4.4000000000000004</v>
      </c>
      <c r="R182" s="84"/>
      <c r="S182" s="84"/>
      <c r="T182" s="84"/>
      <c r="U182" s="65">
        <v>8</v>
      </c>
      <c r="V182" s="65">
        <v>7.3</v>
      </c>
      <c r="W182" s="45">
        <f t="shared" si="19"/>
        <v>5.1000000000000005</v>
      </c>
      <c r="X182" s="84"/>
      <c r="Y182" s="84"/>
      <c r="Z182" s="84"/>
      <c r="AA182" s="65">
        <v>3.7</v>
      </c>
      <c r="AB182" s="65">
        <v>6.5</v>
      </c>
      <c r="AC182" s="60">
        <f t="shared" si="22"/>
        <v>2.3000000000000007</v>
      </c>
      <c r="AD182" s="84"/>
      <c r="AE182" s="84"/>
      <c r="AF182" s="85"/>
    </row>
    <row r="183" spans="2:32" ht="15" customHeight="1">
      <c r="B183" s="141"/>
      <c r="C183" s="62">
        <f t="shared" si="21"/>
        <v>37</v>
      </c>
      <c r="D183" s="16" t="s">
        <v>324</v>
      </c>
      <c r="E183" s="34" t="s">
        <v>39</v>
      </c>
      <c r="F183" s="87"/>
      <c r="G183" s="83">
        <v>28.928999999999998</v>
      </c>
      <c r="H183" s="56" t="s">
        <v>336</v>
      </c>
      <c r="I183" s="65">
        <v>0</v>
      </c>
      <c r="J183" s="65">
        <v>0</v>
      </c>
      <c r="K183" s="45">
        <f t="shared" si="17"/>
        <v>28.928999999999998</v>
      </c>
      <c r="L183" s="84"/>
      <c r="M183" s="84"/>
      <c r="N183" s="84"/>
      <c r="O183" s="65">
        <v>0</v>
      </c>
      <c r="P183" s="65">
        <v>0</v>
      </c>
      <c r="Q183" s="45">
        <f t="shared" si="18"/>
        <v>28.928999999999998</v>
      </c>
      <c r="R183" s="84"/>
      <c r="S183" s="84"/>
      <c r="T183" s="84"/>
      <c r="U183" s="65">
        <v>0</v>
      </c>
      <c r="V183" s="65">
        <v>0</v>
      </c>
      <c r="W183" s="45">
        <f t="shared" si="19"/>
        <v>28.928999999999998</v>
      </c>
      <c r="X183" s="84"/>
      <c r="Y183" s="84"/>
      <c r="Z183" s="84"/>
      <c r="AA183" s="65">
        <v>0</v>
      </c>
      <c r="AB183" s="65">
        <v>0</v>
      </c>
      <c r="AC183" s="60">
        <f t="shared" si="22"/>
        <v>28.928999999999998</v>
      </c>
      <c r="AD183" s="84"/>
      <c r="AE183" s="84"/>
      <c r="AF183" s="85"/>
    </row>
    <row r="184" spans="2:32" ht="15" customHeight="1">
      <c r="B184" s="141"/>
      <c r="C184" s="62">
        <f t="shared" si="21"/>
        <v>38</v>
      </c>
      <c r="D184" s="16" t="s">
        <v>325</v>
      </c>
      <c r="E184" s="36" t="s">
        <v>287</v>
      </c>
      <c r="F184" s="87"/>
      <c r="G184" s="83">
        <v>0</v>
      </c>
      <c r="H184" s="56" t="s">
        <v>336</v>
      </c>
      <c r="I184" s="65">
        <v>0</v>
      </c>
      <c r="J184" s="65">
        <v>0</v>
      </c>
      <c r="K184" s="45">
        <f t="shared" si="17"/>
        <v>0</v>
      </c>
      <c r="L184" s="84"/>
      <c r="M184" s="84"/>
      <c r="N184" s="84"/>
      <c r="O184" s="65">
        <v>0</v>
      </c>
      <c r="P184" s="65">
        <v>0</v>
      </c>
      <c r="Q184" s="45">
        <f t="shared" si="18"/>
        <v>0</v>
      </c>
      <c r="R184" s="84"/>
      <c r="S184" s="84"/>
      <c r="T184" s="84"/>
      <c r="U184" s="65">
        <v>0</v>
      </c>
      <c r="V184" s="65">
        <v>0</v>
      </c>
      <c r="W184" s="45">
        <f t="shared" si="19"/>
        <v>0</v>
      </c>
      <c r="X184" s="84"/>
      <c r="Y184" s="84"/>
      <c r="Z184" s="84"/>
      <c r="AA184" s="65">
        <v>0</v>
      </c>
      <c r="AB184" s="65">
        <v>0</v>
      </c>
      <c r="AC184" s="60">
        <f t="shared" si="22"/>
        <v>0</v>
      </c>
      <c r="AD184" s="84"/>
      <c r="AE184" s="84"/>
      <c r="AF184" s="85"/>
    </row>
    <row r="185" spans="2:32" ht="15" customHeight="1">
      <c r="B185" s="141"/>
      <c r="C185" s="56">
        <v>39</v>
      </c>
      <c r="D185" s="16" t="s">
        <v>364</v>
      </c>
      <c r="E185" s="36" t="s">
        <v>387</v>
      </c>
      <c r="F185" s="87"/>
      <c r="G185" s="83">
        <v>0</v>
      </c>
      <c r="H185" s="56" t="s">
        <v>336</v>
      </c>
      <c r="I185" s="65">
        <v>0</v>
      </c>
      <c r="J185" s="65">
        <v>0</v>
      </c>
      <c r="K185" s="45">
        <f t="shared" si="17"/>
        <v>0</v>
      </c>
      <c r="L185" s="84"/>
      <c r="M185" s="84"/>
      <c r="N185" s="84"/>
      <c r="O185" s="65">
        <v>0</v>
      </c>
      <c r="P185" s="65">
        <v>0</v>
      </c>
      <c r="Q185" s="45">
        <f t="shared" si="18"/>
        <v>0</v>
      </c>
      <c r="R185" s="84"/>
      <c r="S185" s="84"/>
      <c r="T185" s="84"/>
      <c r="U185" s="65">
        <v>0</v>
      </c>
      <c r="V185" s="65">
        <v>0</v>
      </c>
      <c r="W185" s="45">
        <f t="shared" si="19"/>
        <v>0</v>
      </c>
      <c r="X185" s="84"/>
      <c r="Y185" s="84"/>
      <c r="Z185" s="84"/>
      <c r="AA185" s="65">
        <v>0</v>
      </c>
      <c r="AB185" s="65">
        <v>0</v>
      </c>
      <c r="AC185" s="60">
        <f t="shared" si="22"/>
        <v>0</v>
      </c>
      <c r="AD185" s="84"/>
      <c r="AE185" s="84"/>
      <c r="AF185" s="85"/>
    </row>
    <row r="186" spans="2:32" ht="15" customHeight="1">
      <c r="B186" s="141"/>
      <c r="C186" s="62">
        <f t="shared" si="21"/>
        <v>40</v>
      </c>
      <c r="D186" s="16" t="s">
        <v>393</v>
      </c>
      <c r="E186" s="38" t="s">
        <v>394</v>
      </c>
      <c r="F186" s="87"/>
      <c r="G186" s="83"/>
      <c r="H186" s="56" t="s">
        <v>336</v>
      </c>
      <c r="I186" s="65">
        <v>0</v>
      </c>
      <c r="J186" s="65">
        <v>0</v>
      </c>
      <c r="K186" s="45">
        <f t="shared" si="17"/>
        <v>0</v>
      </c>
      <c r="L186" s="84"/>
      <c r="M186" s="84"/>
      <c r="N186" s="84"/>
      <c r="O186" s="65">
        <v>0</v>
      </c>
      <c r="P186" s="65">
        <v>0</v>
      </c>
      <c r="Q186" s="45">
        <f t="shared" si="18"/>
        <v>0</v>
      </c>
      <c r="R186" s="84"/>
      <c r="S186" s="84"/>
      <c r="T186" s="84"/>
      <c r="U186" s="65">
        <v>0</v>
      </c>
      <c r="V186" s="65">
        <v>0</v>
      </c>
      <c r="W186" s="45">
        <f t="shared" si="19"/>
        <v>0</v>
      </c>
      <c r="X186" s="84"/>
      <c r="Y186" s="84"/>
      <c r="Z186" s="84"/>
      <c r="AA186" s="65">
        <v>0</v>
      </c>
      <c r="AB186" s="65">
        <v>0</v>
      </c>
      <c r="AC186" s="60">
        <f t="shared" si="22"/>
        <v>0</v>
      </c>
      <c r="AD186" s="84"/>
      <c r="AE186" s="84"/>
      <c r="AF186" s="85"/>
    </row>
    <row r="187" spans="2:32" ht="15" customHeight="1">
      <c r="B187" s="141"/>
      <c r="C187" s="62"/>
      <c r="D187" s="21"/>
      <c r="E187" s="38"/>
      <c r="F187" s="87"/>
      <c r="G187" s="83"/>
      <c r="H187" s="56" t="s">
        <v>336</v>
      </c>
      <c r="I187" s="65">
        <v>0</v>
      </c>
      <c r="J187" s="65">
        <v>0</v>
      </c>
      <c r="K187" s="45">
        <f t="shared" si="17"/>
        <v>0</v>
      </c>
      <c r="L187" s="84"/>
      <c r="M187" s="84"/>
      <c r="N187" s="84"/>
      <c r="O187" s="65">
        <v>0</v>
      </c>
      <c r="P187" s="65">
        <v>0</v>
      </c>
      <c r="Q187" s="45">
        <f t="shared" si="18"/>
        <v>0</v>
      </c>
      <c r="R187" s="84"/>
      <c r="S187" s="84"/>
      <c r="T187" s="84"/>
      <c r="U187" s="65">
        <v>0</v>
      </c>
      <c r="V187" s="65">
        <v>0</v>
      </c>
      <c r="W187" s="45">
        <f t="shared" si="19"/>
        <v>0</v>
      </c>
      <c r="X187" s="84"/>
      <c r="Y187" s="84"/>
      <c r="Z187" s="84"/>
      <c r="AA187" s="65">
        <v>0</v>
      </c>
      <c r="AB187" s="65">
        <v>0</v>
      </c>
      <c r="AC187" s="60">
        <f t="shared" si="22"/>
        <v>0</v>
      </c>
      <c r="AD187" s="84"/>
      <c r="AE187" s="84"/>
      <c r="AF187" s="85"/>
    </row>
    <row r="188" spans="2:32" ht="15" customHeight="1">
      <c r="B188" s="141"/>
      <c r="C188" s="62"/>
      <c r="D188" s="21"/>
      <c r="E188" s="38"/>
      <c r="F188" s="87"/>
      <c r="G188" s="83"/>
      <c r="H188" s="56" t="s">
        <v>336</v>
      </c>
      <c r="I188" s="65">
        <v>0</v>
      </c>
      <c r="J188" s="65">
        <v>0</v>
      </c>
      <c r="K188" s="45">
        <f t="shared" si="17"/>
        <v>0</v>
      </c>
      <c r="L188" s="84"/>
      <c r="M188" s="84"/>
      <c r="N188" s="84"/>
      <c r="O188" s="65">
        <v>0</v>
      </c>
      <c r="P188" s="65">
        <v>0</v>
      </c>
      <c r="Q188" s="45">
        <f t="shared" si="18"/>
        <v>0</v>
      </c>
      <c r="R188" s="84"/>
      <c r="S188" s="84"/>
      <c r="T188" s="84"/>
      <c r="U188" s="65">
        <v>0</v>
      </c>
      <c r="V188" s="65">
        <v>0</v>
      </c>
      <c r="W188" s="45">
        <f t="shared" si="19"/>
        <v>0</v>
      </c>
      <c r="X188" s="84"/>
      <c r="Y188" s="84"/>
      <c r="Z188" s="84"/>
      <c r="AA188" s="65">
        <v>0</v>
      </c>
      <c r="AB188" s="65">
        <v>0</v>
      </c>
      <c r="AC188" s="60">
        <f t="shared" si="22"/>
        <v>0</v>
      </c>
      <c r="AD188" s="84"/>
      <c r="AE188" s="84"/>
      <c r="AF188" s="85"/>
    </row>
    <row r="189" spans="2:32" ht="15" customHeight="1" thickBot="1">
      <c r="B189" s="141"/>
      <c r="C189" s="84"/>
      <c r="D189" s="21"/>
      <c r="E189" s="39"/>
      <c r="F189" s="109"/>
      <c r="G189" s="83"/>
      <c r="H189" s="56" t="s">
        <v>336</v>
      </c>
      <c r="I189" s="65">
        <v>0</v>
      </c>
      <c r="J189" s="65">
        <v>0</v>
      </c>
      <c r="K189" s="45">
        <f t="shared" si="17"/>
        <v>0</v>
      </c>
      <c r="L189" s="84"/>
      <c r="M189" s="84"/>
      <c r="N189" s="84"/>
      <c r="O189" s="65">
        <v>0</v>
      </c>
      <c r="P189" s="65">
        <v>0</v>
      </c>
      <c r="Q189" s="45">
        <f t="shared" si="18"/>
        <v>0</v>
      </c>
      <c r="R189" s="84"/>
      <c r="S189" s="84"/>
      <c r="T189" s="84"/>
      <c r="U189" s="65">
        <v>0</v>
      </c>
      <c r="V189" s="65">
        <v>0</v>
      </c>
      <c r="W189" s="45">
        <f t="shared" si="19"/>
        <v>0</v>
      </c>
      <c r="X189" s="84"/>
      <c r="Y189" s="84"/>
      <c r="Z189" s="84"/>
      <c r="AA189" s="65">
        <v>0</v>
      </c>
      <c r="AB189" s="65">
        <v>0</v>
      </c>
      <c r="AC189" s="60">
        <f t="shared" si="22"/>
        <v>0</v>
      </c>
      <c r="AD189" s="84"/>
      <c r="AE189" s="84"/>
      <c r="AF189" s="90"/>
    </row>
    <row r="190" spans="2:32" ht="15" customHeight="1" thickBot="1">
      <c r="B190" s="122" t="s">
        <v>24</v>
      </c>
      <c r="C190" s="123"/>
      <c r="D190" s="123"/>
      <c r="E190" s="29" t="s">
        <v>16</v>
      </c>
      <c r="F190" s="67"/>
      <c r="G190" s="68">
        <f>SUM(G147:G189)</f>
        <v>2961.8127999999992</v>
      </c>
      <c r="H190" s="69" t="s">
        <v>336</v>
      </c>
      <c r="I190" s="70">
        <f>SUM(I147:I189)</f>
        <v>2289.0011000000004</v>
      </c>
      <c r="J190" s="71">
        <f>SUM(J147:J189)</f>
        <v>3637.6505000000002</v>
      </c>
      <c r="K190" s="71">
        <f>SUM(K147:K189)</f>
        <v>2854.7234000000003</v>
      </c>
      <c r="L190" s="72"/>
      <c r="M190" s="73"/>
      <c r="N190" s="74"/>
      <c r="O190" s="70">
        <f>SUM(O147:O189)</f>
        <v>3629.9833000000003</v>
      </c>
      <c r="P190" s="70">
        <f>SUM(P147:P189)</f>
        <v>3507.4434999999999</v>
      </c>
      <c r="Q190" s="71">
        <f>SUM(Q147:Q189)</f>
        <v>2977.2631999999999</v>
      </c>
      <c r="R190" s="73"/>
      <c r="S190" s="73"/>
      <c r="T190" s="74"/>
      <c r="U190" s="72">
        <f>SUM(U147:U189)</f>
        <v>4433.8834000000006</v>
      </c>
      <c r="V190" s="72">
        <f>SUM(V147:V189)</f>
        <v>3763.1594000000005</v>
      </c>
      <c r="W190" s="72">
        <f>SUM(W147:W189)</f>
        <v>3647.9872</v>
      </c>
      <c r="X190" s="72"/>
      <c r="Y190" s="73"/>
      <c r="Z190" s="74"/>
      <c r="AA190" s="70">
        <f>SUM(AA147:AA189)</f>
        <v>5188.1230999999998</v>
      </c>
      <c r="AB190" s="70">
        <f>SUM(AB147:AB189)</f>
        <v>6204.6563000000006</v>
      </c>
      <c r="AC190" s="75">
        <f>SUM(AC147:AC189)</f>
        <v>2631.4540000000006</v>
      </c>
      <c r="AD190" s="68"/>
      <c r="AE190" s="73"/>
      <c r="AF190" s="73"/>
    </row>
    <row r="191" spans="2:32" ht="15" customHeight="1">
      <c r="B191" s="120" t="s">
        <v>25</v>
      </c>
      <c r="C191" s="56">
        <v>1</v>
      </c>
      <c r="D191" s="13" t="s">
        <v>366</v>
      </c>
      <c r="E191" s="33" t="s">
        <v>40</v>
      </c>
      <c r="F191" s="57"/>
      <c r="G191" s="41">
        <v>113.762</v>
      </c>
      <c r="H191" s="56" t="s">
        <v>336</v>
      </c>
      <c r="I191" s="58">
        <v>0</v>
      </c>
      <c r="J191" s="58">
        <v>39.273000000000003</v>
      </c>
      <c r="K191" s="45">
        <f t="shared" ref="K191:K212" si="23">SUM(G191+I191-J191)</f>
        <v>74.489000000000004</v>
      </c>
      <c r="L191" s="56"/>
      <c r="M191" s="56"/>
      <c r="N191" s="56"/>
      <c r="O191" s="58">
        <v>245</v>
      </c>
      <c r="P191" s="58">
        <v>35.802</v>
      </c>
      <c r="Q191" s="45">
        <f t="shared" ref="Q191:Q212" si="24">SUM(K191+O191-P191)</f>
        <v>283.68700000000001</v>
      </c>
      <c r="R191" s="56"/>
      <c r="S191" s="56"/>
      <c r="T191" s="56"/>
      <c r="U191" s="58">
        <v>0</v>
      </c>
      <c r="V191" s="58">
        <v>106.404</v>
      </c>
      <c r="W191" s="45">
        <f t="shared" ref="W191:W212" si="25">SUM(Q191+U191-V191)</f>
        <v>177.28300000000002</v>
      </c>
      <c r="X191" s="56"/>
      <c r="Y191" s="56"/>
      <c r="Z191" s="56"/>
      <c r="AA191" s="58">
        <v>0</v>
      </c>
      <c r="AB191" s="58">
        <v>86.085999999999999</v>
      </c>
      <c r="AC191" s="45">
        <f t="shared" si="22"/>
        <v>91.197000000000017</v>
      </c>
      <c r="AD191" s="56"/>
      <c r="AE191" s="56"/>
      <c r="AF191" s="61"/>
    </row>
    <row r="192" spans="2:32" ht="15" customHeight="1">
      <c r="B192" s="120"/>
      <c r="C192" s="56">
        <v>2</v>
      </c>
      <c r="D192" s="13" t="s">
        <v>365</v>
      </c>
      <c r="E192" s="34" t="s">
        <v>326</v>
      </c>
      <c r="F192" s="57"/>
      <c r="G192" s="41">
        <v>0</v>
      </c>
      <c r="H192" s="56" t="s">
        <v>336</v>
      </c>
      <c r="I192" s="58">
        <v>0</v>
      </c>
      <c r="J192" s="58">
        <v>0</v>
      </c>
      <c r="K192" s="45">
        <f t="shared" si="23"/>
        <v>0</v>
      </c>
      <c r="L192" s="56"/>
      <c r="M192" s="56"/>
      <c r="N192" s="56"/>
      <c r="O192" s="58">
        <v>0</v>
      </c>
      <c r="P192" s="58">
        <v>0</v>
      </c>
      <c r="Q192" s="45">
        <f t="shared" si="24"/>
        <v>0</v>
      </c>
      <c r="R192" s="56"/>
      <c r="S192" s="56"/>
      <c r="T192" s="56"/>
      <c r="U192" s="58">
        <v>0</v>
      </c>
      <c r="V192" s="58">
        <v>0</v>
      </c>
      <c r="W192" s="45">
        <f t="shared" si="25"/>
        <v>0</v>
      </c>
      <c r="X192" s="56"/>
      <c r="Y192" s="56"/>
      <c r="Z192" s="56"/>
      <c r="AA192" s="58">
        <v>0</v>
      </c>
      <c r="AB192" s="58">
        <v>0</v>
      </c>
      <c r="AC192" s="60">
        <f t="shared" si="22"/>
        <v>0</v>
      </c>
      <c r="AD192" s="56"/>
      <c r="AE192" s="56"/>
      <c r="AF192" s="61"/>
    </row>
    <row r="193" spans="2:32" ht="15" customHeight="1">
      <c r="B193" s="120"/>
      <c r="C193" s="56">
        <v>3</v>
      </c>
      <c r="D193" s="13" t="s">
        <v>367</v>
      </c>
      <c r="E193" s="34" t="s">
        <v>327</v>
      </c>
      <c r="F193" s="57"/>
      <c r="G193" s="41"/>
      <c r="H193" s="56" t="s">
        <v>336</v>
      </c>
      <c r="I193" s="65">
        <v>0</v>
      </c>
      <c r="J193" s="65">
        <v>0</v>
      </c>
      <c r="K193" s="45">
        <f t="shared" si="23"/>
        <v>0</v>
      </c>
      <c r="L193" s="56"/>
      <c r="M193" s="56"/>
      <c r="N193" s="56"/>
      <c r="O193" s="65">
        <v>0</v>
      </c>
      <c r="P193" s="65">
        <v>0</v>
      </c>
      <c r="Q193" s="45">
        <f t="shared" si="24"/>
        <v>0</v>
      </c>
      <c r="R193" s="56"/>
      <c r="S193" s="56"/>
      <c r="T193" s="56"/>
      <c r="U193" s="65">
        <v>0</v>
      </c>
      <c r="V193" s="65">
        <v>0</v>
      </c>
      <c r="W193" s="45">
        <f t="shared" si="25"/>
        <v>0</v>
      </c>
      <c r="X193" s="56"/>
      <c r="Y193" s="56"/>
      <c r="Z193" s="56"/>
      <c r="AA193" s="65">
        <v>0</v>
      </c>
      <c r="AB193" s="65">
        <v>0</v>
      </c>
      <c r="AC193" s="60">
        <f t="shared" si="22"/>
        <v>0</v>
      </c>
      <c r="AD193" s="56"/>
      <c r="AE193" s="56"/>
      <c r="AF193" s="61"/>
    </row>
    <row r="194" spans="2:32" ht="15" customHeight="1">
      <c r="B194" s="120"/>
      <c r="C194" s="56">
        <v>4</v>
      </c>
      <c r="D194" s="13" t="s">
        <v>369</v>
      </c>
      <c r="E194" s="34" t="s">
        <v>328</v>
      </c>
      <c r="F194" s="63"/>
      <c r="G194" s="64">
        <v>2.3940000000000001</v>
      </c>
      <c r="H194" s="56" t="s">
        <v>336</v>
      </c>
      <c r="I194" s="65">
        <v>13.195</v>
      </c>
      <c r="J194" s="65">
        <v>0.216</v>
      </c>
      <c r="K194" s="45">
        <f t="shared" si="23"/>
        <v>15.373000000000001</v>
      </c>
      <c r="L194" s="62"/>
      <c r="M194" s="62"/>
      <c r="N194" s="62"/>
      <c r="O194" s="65">
        <v>0</v>
      </c>
      <c r="P194" s="65">
        <v>0.53600000000000003</v>
      </c>
      <c r="Q194" s="45">
        <f t="shared" si="24"/>
        <v>14.837000000000002</v>
      </c>
      <c r="R194" s="62"/>
      <c r="S194" s="62"/>
      <c r="T194" s="62"/>
      <c r="U194" s="65">
        <v>0</v>
      </c>
      <c r="V194" s="65">
        <v>1.077</v>
      </c>
      <c r="W194" s="45">
        <f t="shared" si="25"/>
        <v>13.760000000000002</v>
      </c>
      <c r="X194" s="62"/>
      <c r="Y194" s="62"/>
      <c r="Z194" s="62"/>
      <c r="AA194" s="65">
        <v>4.8380000000000001</v>
      </c>
      <c r="AB194" s="65">
        <v>0.88200000000000001</v>
      </c>
      <c r="AC194" s="60">
        <f t="shared" si="22"/>
        <v>17.716000000000001</v>
      </c>
      <c r="AD194" s="62"/>
      <c r="AE194" s="62"/>
      <c r="AF194" s="66"/>
    </row>
    <row r="195" spans="2:32" ht="15" customHeight="1">
      <c r="B195" s="120"/>
      <c r="C195" s="56">
        <v>5</v>
      </c>
      <c r="D195" s="13" t="s">
        <v>368</v>
      </c>
      <c r="E195" s="34" t="s">
        <v>41</v>
      </c>
      <c r="F195" s="63"/>
      <c r="G195" s="64">
        <v>46</v>
      </c>
      <c r="H195" s="56" t="s">
        <v>336</v>
      </c>
      <c r="I195" s="65">
        <v>10</v>
      </c>
      <c r="J195" s="65">
        <v>42</v>
      </c>
      <c r="K195" s="45">
        <f t="shared" si="23"/>
        <v>14</v>
      </c>
      <c r="L195" s="62"/>
      <c r="M195" s="62"/>
      <c r="N195" s="62"/>
      <c r="O195" s="65">
        <v>170</v>
      </c>
      <c r="P195" s="65">
        <v>159.87799999999999</v>
      </c>
      <c r="Q195" s="45">
        <f t="shared" si="24"/>
        <v>24.122000000000014</v>
      </c>
      <c r="R195" s="62"/>
      <c r="S195" s="62"/>
      <c r="T195" s="62"/>
      <c r="U195" s="65">
        <v>607</v>
      </c>
      <c r="V195" s="65">
        <v>509.64800000000002</v>
      </c>
      <c r="W195" s="45">
        <f t="shared" si="25"/>
        <v>121.47400000000005</v>
      </c>
      <c r="X195" s="62"/>
      <c r="Y195" s="62"/>
      <c r="Z195" s="62"/>
      <c r="AA195" s="65">
        <v>323.625</v>
      </c>
      <c r="AB195" s="65">
        <v>378.596</v>
      </c>
      <c r="AC195" s="60">
        <f t="shared" si="22"/>
        <v>66.503000000000043</v>
      </c>
      <c r="AD195" s="62"/>
      <c r="AE195" s="62"/>
      <c r="AF195" s="66"/>
    </row>
    <row r="196" spans="2:32" ht="15" customHeight="1">
      <c r="B196" s="120"/>
      <c r="C196" s="56">
        <v>6</v>
      </c>
      <c r="D196" s="13" t="s">
        <v>370</v>
      </c>
      <c r="E196" s="34" t="s">
        <v>329</v>
      </c>
      <c r="F196" s="63"/>
      <c r="G196" s="64"/>
      <c r="H196" s="56" t="s">
        <v>336</v>
      </c>
      <c r="I196" s="65">
        <v>0</v>
      </c>
      <c r="J196" s="65">
        <v>0</v>
      </c>
      <c r="K196" s="45">
        <f t="shared" si="23"/>
        <v>0</v>
      </c>
      <c r="L196" s="62"/>
      <c r="M196" s="62"/>
      <c r="N196" s="62"/>
      <c r="O196" s="65">
        <v>0</v>
      </c>
      <c r="P196" s="65">
        <v>0</v>
      </c>
      <c r="Q196" s="45">
        <f t="shared" si="24"/>
        <v>0</v>
      </c>
      <c r="R196" s="62"/>
      <c r="S196" s="62"/>
      <c r="T196" s="62"/>
      <c r="U196" s="65">
        <v>0</v>
      </c>
      <c r="V196" s="65">
        <v>0</v>
      </c>
      <c r="W196" s="45">
        <f t="shared" si="25"/>
        <v>0</v>
      </c>
      <c r="X196" s="62"/>
      <c r="Y196" s="62"/>
      <c r="Z196" s="62"/>
      <c r="AA196" s="65">
        <v>0</v>
      </c>
      <c r="AB196" s="65">
        <v>0</v>
      </c>
      <c r="AC196" s="60">
        <f t="shared" si="22"/>
        <v>0</v>
      </c>
      <c r="AD196" s="62"/>
      <c r="AE196" s="62"/>
      <c r="AF196" s="66"/>
    </row>
    <row r="197" spans="2:32" ht="15" customHeight="1">
      <c r="B197" s="120"/>
      <c r="C197" s="56">
        <v>7</v>
      </c>
      <c r="D197" s="13" t="s">
        <v>371</v>
      </c>
      <c r="E197" s="34" t="s">
        <v>42</v>
      </c>
      <c r="F197" s="63"/>
      <c r="G197" s="64">
        <v>165.31700000000001</v>
      </c>
      <c r="H197" s="56" t="s">
        <v>336</v>
      </c>
      <c r="I197" s="65">
        <v>0</v>
      </c>
      <c r="J197" s="65">
        <v>0</v>
      </c>
      <c r="K197" s="45">
        <f t="shared" si="23"/>
        <v>165.31700000000001</v>
      </c>
      <c r="L197" s="62"/>
      <c r="M197" s="62"/>
      <c r="N197" s="62"/>
      <c r="O197" s="65">
        <v>44.414000000000001</v>
      </c>
      <c r="P197" s="65">
        <v>45.731000000000002</v>
      </c>
      <c r="Q197" s="110">
        <f t="shared" si="24"/>
        <v>164</v>
      </c>
      <c r="R197" s="62"/>
      <c r="S197" s="62"/>
      <c r="T197" s="62"/>
      <c r="U197" s="65">
        <v>28</v>
      </c>
      <c r="V197" s="65">
        <v>51.7</v>
      </c>
      <c r="W197" s="45">
        <f t="shared" si="25"/>
        <v>140.30000000000001</v>
      </c>
      <c r="X197" s="62"/>
      <c r="Y197" s="62"/>
      <c r="Z197" s="62"/>
      <c r="AA197" s="65">
        <v>70</v>
      </c>
      <c r="AB197" s="65">
        <v>107.3</v>
      </c>
      <c r="AC197" s="60">
        <f t="shared" si="22"/>
        <v>103.00000000000001</v>
      </c>
      <c r="AD197" s="62"/>
      <c r="AE197" s="62"/>
      <c r="AF197" s="66"/>
    </row>
    <row r="198" spans="2:32" ht="15" customHeight="1">
      <c r="B198" s="120"/>
      <c r="C198" s="56">
        <v>8</v>
      </c>
      <c r="D198" s="13" t="s">
        <v>372</v>
      </c>
      <c r="E198" s="34" t="s">
        <v>330</v>
      </c>
      <c r="F198" s="63"/>
      <c r="G198" s="64">
        <v>106</v>
      </c>
      <c r="H198" s="56" t="s">
        <v>336</v>
      </c>
      <c r="I198" s="65">
        <v>8.1199999999999992</v>
      </c>
      <c r="J198" s="65">
        <v>51.482999999999997</v>
      </c>
      <c r="K198" s="45">
        <f t="shared" si="23"/>
        <v>62.637000000000008</v>
      </c>
      <c r="L198" s="62"/>
      <c r="M198" s="62"/>
      <c r="N198" s="62"/>
      <c r="O198" s="65">
        <v>43.55</v>
      </c>
      <c r="P198" s="65">
        <v>7.649</v>
      </c>
      <c r="Q198" s="45">
        <f t="shared" si="24"/>
        <v>98.538000000000011</v>
      </c>
      <c r="R198" s="62"/>
      <c r="S198" s="62"/>
      <c r="T198" s="62"/>
      <c r="U198" s="65">
        <v>22.538</v>
      </c>
      <c r="V198" s="65">
        <v>0</v>
      </c>
      <c r="W198" s="45">
        <f t="shared" si="25"/>
        <v>121.07600000000001</v>
      </c>
      <c r="X198" s="62"/>
      <c r="Y198" s="62"/>
      <c r="Z198" s="62"/>
      <c r="AA198" s="65">
        <v>34.113</v>
      </c>
      <c r="AB198" s="65">
        <v>30</v>
      </c>
      <c r="AC198" s="60">
        <f t="shared" si="22"/>
        <v>125.18900000000002</v>
      </c>
      <c r="AD198" s="62"/>
      <c r="AE198" s="62"/>
      <c r="AF198" s="66"/>
    </row>
    <row r="199" spans="2:32" ht="15" customHeight="1">
      <c r="B199" s="120"/>
      <c r="C199" s="56">
        <v>9</v>
      </c>
      <c r="D199" s="13" t="s">
        <v>373</v>
      </c>
      <c r="E199" s="34" t="s">
        <v>331</v>
      </c>
      <c r="F199" s="63"/>
      <c r="G199" s="64">
        <v>102.2056</v>
      </c>
      <c r="H199" s="56" t="s">
        <v>336</v>
      </c>
      <c r="I199" s="80">
        <v>48</v>
      </c>
      <c r="J199" s="80">
        <v>5.5026000000000002</v>
      </c>
      <c r="K199" s="78">
        <f t="shared" si="23"/>
        <v>144.703</v>
      </c>
      <c r="L199" s="62"/>
      <c r="M199" s="62"/>
      <c r="N199" s="62"/>
      <c r="O199" s="65">
        <v>1.0940000000000001</v>
      </c>
      <c r="P199" s="65">
        <v>7.8</v>
      </c>
      <c r="Q199" s="45">
        <f t="shared" si="24"/>
        <v>137.99699999999999</v>
      </c>
      <c r="R199" s="62"/>
      <c r="S199" s="62"/>
      <c r="T199" s="62"/>
      <c r="U199" s="65">
        <v>6.7939999999999996</v>
      </c>
      <c r="V199" s="111">
        <v>11.5174</v>
      </c>
      <c r="W199" s="45">
        <f t="shared" si="25"/>
        <v>133.27359999999999</v>
      </c>
      <c r="X199" s="62"/>
      <c r="Y199" s="62"/>
      <c r="Z199" s="62"/>
      <c r="AA199" s="65">
        <v>0</v>
      </c>
      <c r="AB199" s="65">
        <v>0</v>
      </c>
      <c r="AC199" s="60">
        <f t="shared" si="22"/>
        <v>133.27359999999999</v>
      </c>
      <c r="AD199" s="62"/>
      <c r="AE199" s="62"/>
      <c r="AF199" s="66"/>
    </row>
    <row r="200" spans="2:32" ht="15" customHeight="1">
      <c r="B200" s="120"/>
      <c r="C200" s="56">
        <v>10</v>
      </c>
      <c r="D200" s="13" t="s">
        <v>374</v>
      </c>
      <c r="E200" s="34" t="s">
        <v>332</v>
      </c>
      <c r="F200" s="63"/>
      <c r="G200" s="64"/>
      <c r="H200" s="56" t="s">
        <v>336</v>
      </c>
      <c r="I200" s="65">
        <v>0</v>
      </c>
      <c r="J200" s="65">
        <v>0</v>
      </c>
      <c r="K200" s="45">
        <f t="shared" si="23"/>
        <v>0</v>
      </c>
      <c r="L200" s="62"/>
      <c r="M200" s="62"/>
      <c r="N200" s="62"/>
      <c r="O200" s="65">
        <v>0</v>
      </c>
      <c r="P200" s="65">
        <v>0</v>
      </c>
      <c r="Q200" s="45">
        <f t="shared" si="24"/>
        <v>0</v>
      </c>
      <c r="R200" s="62"/>
      <c r="S200" s="62"/>
      <c r="T200" s="62"/>
      <c r="U200" s="65">
        <v>0</v>
      </c>
      <c r="V200" s="65">
        <v>0</v>
      </c>
      <c r="W200" s="45">
        <f t="shared" si="25"/>
        <v>0</v>
      </c>
      <c r="X200" s="62"/>
      <c r="Y200" s="62"/>
      <c r="Z200" s="62"/>
      <c r="AA200" s="65">
        <v>0</v>
      </c>
      <c r="AB200" s="65">
        <v>0</v>
      </c>
      <c r="AC200" s="60">
        <f t="shared" si="22"/>
        <v>0</v>
      </c>
      <c r="AD200" s="62"/>
      <c r="AE200" s="62"/>
      <c r="AF200" s="66"/>
    </row>
    <row r="201" spans="2:32" ht="15" customHeight="1">
      <c r="B201" s="120"/>
      <c r="C201" s="56">
        <v>11</v>
      </c>
      <c r="D201" s="13" t="s">
        <v>375</v>
      </c>
      <c r="E201" s="34" t="s">
        <v>333</v>
      </c>
      <c r="F201" s="63"/>
      <c r="G201" s="64"/>
      <c r="H201" s="56" t="s">
        <v>336</v>
      </c>
      <c r="I201" s="65">
        <v>0</v>
      </c>
      <c r="J201" s="65">
        <v>0</v>
      </c>
      <c r="K201" s="45">
        <f t="shared" si="23"/>
        <v>0</v>
      </c>
      <c r="L201" s="62"/>
      <c r="M201" s="62"/>
      <c r="N201" s="62"/>
      <c r="O201" s="65">
        <v>0</v>
      </c>
      <c r="P201" s="65">
        <v>0</v>
      </c>
      <c r="Q201" s="45">
        <f t="shared" si="24"/>
        <v>0</v>
      </c>
      <c r="R201" s="62"/>
      <c r="S201" s="62"/>
      <c r="T201" s="62"/>
      <c r="U201" s="65">
        <v>0</v>
      </c>
      <c r="V201" s="65">
        <v>0</v>
      </c>
      <c r="W201" s="45">
        <f t="shared" si="25"/>
        <v>0</v>
      </c>
      <c r="X201" s="62"/>
      <c r="Y201" s="62"/>
      <c r="Z201" s="62"/>
      <c r="AA201" s="65">
        <v>0</v>
      </c>
      <c r="AB201" s="65">
        <v>0</v>
      </c>
      <c r="AC201" s="60">
        <f t="shared" si="22"/>
        <v>0</v>
      </c>
      <c r="AD201" s="62"/>
      <c r="AE201" s="62"/>
      <c r="AF201" s="66"/>
    </row>
    <row r="202" spans="2:32" ht="15" customHeight="1">
      <c r="B202" s="120"/>
      <c r="C202" s="56">
        <v>12</v>
      </c>
      <c r="D202" s="13" t="s">
        <v>376</v>
      </c>
      <c r="E202" s="34" t="s">
        <v>44</v>
      </c>
      <c r="F202" s="63"/>
      <c r="G202" s="64">
        <v>0</v>
      </c>
      <c r="H202" s="56" t="s">
        <v>336</v>
      </c>
      <c r="I202" s="65">
        <v>0</v>
      </c>
      <c r="J202" s="65">
        <v>0</v>
      </c>
      <c r="K202" s="45">
        <f t="shared" si="23"/>
        <v>0</v>
      </c>
      <c r="L202" s="62"/>
      <c r="M202" s="62"/>
      <c r="N202" s="62"/>
      <c r="O202" s="65">
        <v>36.374000000000002</v>
      </c>
      <c r="P202" s="65">
        <v>36.374000000000002</v>
      </c>
      <c r="Q202" s="45">
        <f t="shared" si="24"/>
        <v>0</v>
      </c>
      <c r="R202" s="62"/>
      <c r="S202" s="62"/>
      <c r="T202" s="62"/>
      <c r="U202" s="65">
        <v>0</v>
      </c>
      <c r="V202" s="65">
        <v>0</v>
      </c>
      <c r="W202" s="45">
        <f t="shared" si="25"/>
        <v>0</v>
      </c>
      <c r="X202" s="62"/>
      <c r="Y202" s="62"/>
      <c r="Z202" s="62"/>
      <c r="AA202" s="65">
        <v>0</v>
      </c>
      <c r="AB202" s="65">
        <v>0</v>
      </c>
      <c r="AC202" s="60">
        <f t="shared" si="22"/>
        <v>0</v>
      </c>
      <c r="AD202" s="62"/>
      <c r="AE202" s="62"/>
      <c r="AF202" s="66"/>
    </row>
    <row r="203" spans="2:32" ht="15" customHeight="1">
      <c r="B203" s="120"/>
      <c r="C203" s="56">
        <v>13</v>
      </c>
      <c r="D203" s="13" t="s">
        <v>377</v>
      </c>
      <c r="E203" s="34" t="s">
        <v>334</v>
      </c>
      <c r="F203" s="63"/>
      <c r="G203" s="64">
        <v>15.4122</v>
      </c>
      <c r="H203" s="56" t="s">
        <v>336</v>
      </c>
      <c r="I203" s="65">
        <v>3.4780000000000002</v>
      </c>
      <c r="J203" s="65">
        <v>3.6594000000000002</v>
      </c>
      <c r="K203" s="45">
        <f t="shared" si="23"/>
        <v>15.2308</v>
      </c>
      <c r="L203" s="62"/>
      <c r="M203" s="62"/>
      <c r="N203" s="62"/>
      <c r="O203" s="65">
        <v>30.103000000000002</v>
      </c>
      <c r="P203" s="65">
        <v>12.635</v>
      </c>
      <c r="Q203" s="45">
        <f t="shared" si="24"/>
        <v>32.698800000000006</v>
      </c>
      <c r="R203" s="62"/>
      <c r="S203" s="62"/>
      <c r="T203" s="62"/>
      <c r="U203" s="65">
        <v>54.552</v>
      </c>
      <c r="V203" s="65">
        <v>26.578199999999999</v>
      </c>
      <c r="W203" s="45">
        <f t="shared" si="25"/>
        <v>60.672600000000003</v>
      </c>
      <c r="X203" s="62"/>
      <c r="Y203" s="62"/>
      <c r="Z203" s="62"/>
      <c r="AA203" s="65">
        <v>23.420300000000001</v>
      </c>
      <c r="AB203" s="65">
        <v>62.6</v>
      </c>
      <c r="AC203" s="60">
        <f t="shared" si="22"/>
        <v>21.492899999999999</v>
      </c>
      <c r="AD203" s="62"/>
      <c r="AE203" s="62"/>
      <c r="AF203" s="66"/>
    </row>
    <row r="204" spans="2:32" ht="15" customHeight="1">
      <c r="B204" s="120"/>
      <c r="C204" s="56">
        <v>14</v>
      </c>
      <c r="D204" s="13" t="s">
        <v>378</v>
      </c>
      <c r="E204" s="43" t="s">
        <v>335</v>
      </c>
      <c r="F204" s="63"/>
      <c r="G204" s="64"/>
      <c r="H204" s="56" t="s">
        <v>336</v>
      </c>
      <c r="I204" s="65">
        <v>0</v>
      </c>
      <c r="J204" s="65">
        <v>0</v>
      </c>
      <c r="K204" s="45">
        <f t="shared" si="23"/>
        <v>0</v>
      </c>
      <c r="L204" s="62"/>
      <c r="M204" s="62"/>
      <c r="N204" s="62"/>
      <c r="O204" s="65">
        <v>0</v>
      </c>
      <c r="P204" s="65">
        <v>0</v>
      </c>
      <c r="Q204" s="45">
        <f t="shared" si="24"/>
        <v>0</v>
      </c>
      <c r="R204" s="62"/>
      <c r="S204" s="62"/>
      <c r="T204" s="62"/>
      <c r="U204" s="65">
        <v>0</v>
      </c>
      <c r="V204" s="65">
        <v>0</v>
      </c>
      <c r="W204" s="45">
        <f t="shared" si="25"/>
        <v>0</v>
      </c>
      <c r="X204" s="62"/>
      <c r="Y204" s="62"/>
      <c r="Z204" s="62"/>
      <c r="AA204" s="65">
        <v>0</v>
      </c>
      <c r="AB204" s="65">
        <v>0</v>
      </c>
      <c r="AC204" s="60">
        <f t="shared" si="22"/>
        <v>0</v>
      </c>
      <c r="AD204" s="62"/>
      <c r="AE204" s="62"/>
      <c r="AF204" s="66"/>
    </row>
    <row r="205" spans="2:32" ht="15" customHeight="1">
      <c r="B205" s="120"/>
      <c r="C205" s="56">
        <v>15</v>
      </c>
      <c r="D205" s="13" t="s">
        <v>379</v>
      </c>
      <c r="E205" s="36" t="s">
        <v>49</v>
      </c>
      <c r="F205" s="63"/>
      <c r="G205" s="64"/>
      <c r="H205" s="56" t="s">
        <v>336</v>
      </c>
      <c r="I205" s="65">
        <v>0</v>
      </c>
      <c r="J205" s="65">
        <v>0</v>
      </c>
      <c r="K205" s="45">
        <f t="shared" si="23"/>
        <v>0</v>
      </c>
      <c r="L205" s="62"/>
      <c r="M205" s="62"/>
      <c r="N205" s="62"/>
      <c r="O205" s="65">
        <v>19</v>
      </c>
      <c r="P205" s="65">
        <v>19</v>
      </c>
      <c r="Q205" s="45">
        <f t="shared" si="24"/>
        <v>0</v>
      </c>
      <c r="R205" s="62"/>
      <c r="S205" s="62"/>
      <c r="T205" s="62"/>
      <c r="U205" s="65">
        <v>0</v>
      </c>
      <c r="V205" s="65">
        <v>0</v>
      </c>
      <c r="W205" s="45">
        <f t="shared" si="25"/>
        <v>0</v>
      </c>
      <c r="X205" s="62"/>
      <c r="Y205" s="62"/>
      <c r="Z205" s="62"/>
      <c r="AA205" s="65">
        <v>61</v>
      </c>
      <c r="AB205" s="65">
        <v>61</v>
      </c>
      <c r="AC205" s="60">
        <f t="shared" si="22"/>
        <v>0</v>
      </c>
      <c r="AD205" s="62"/>
      <c r="AE205" s="62"/>
      <c r="AF205" s="66"/>
    </row>
    <row r="206" spans="2:32" ht="15" customHeight="1">
      <c r="B206" s="120"/>
      <c r="C206" s="56">
        <v>16</v>
      </c>
      <c r="D206" s="13" t="s">
        <v>380</v>
      </c>
      <c r="E206" s="36" t="s">
        <v>388</v>
      </c>
      <c r="F206" s="63"/>
      <c r="G206" s="64"/>
      <c r="H206" s="56" t="s">
        <v>336</v>
      </c>
      <c r="I206" s="65">
        <v>0</v>
      </c>
      <c r="J206" s="65">
        <v>0</v>
      </c>
      <c r="K206" s="45">
        <f t="shared" si="23"/>
        <v>0</v>
      </c>
      <c r="L206" s="62"/>
      <c r="M206" s="62"/>
      <c r="N206" s="62"/>
      <c r="O206" s="65">
        <v>3.2153</v>
      </c>
      <c r="P206" s="65">
        <v>3.2153</v>
      </c>
      <c r="Q206" s="45">
        <f t="shared" si="24"/>
        <v>0</v>
      </c>
      <c r="R206" s="62"/>
      <c r="S206" s="62"/>
      <c r="T206" s="62"/>
      <c r="U206" s="65">
        <v>1.7</v>
      </c>
      <c r="V206" s="65">
        <v>0</v>
      </c>
      <c r="W206" s="45">
        <f t="shared" si="25"/>
        <v>1.7</v>
      </c>
      <c r="X206" s="62"/>
      <c r="Y206" s="62"/>
      <c r="Z206" s="62"/>
      <c r="AA206" s="65">
        <v>0.125</v>
      </c>
      <c r="AB206" s="65">
        <v>1.825</v>
      </c>
      <c r="AC206" s="60">
        <f t="shared" si="22"/>
        <v>0</v>
      </c>
      <c r="AD206" s="62"/>
      <c r="AE206" s="62"/>
      <c r="AF206" s="66"/>
    </row>
    <row r="207" spans="2:32" ht="15" customHeight="1">
      <c r="B207" s="120"/>
      <c r="C207" s="56">
        <v>17</v>
      </c>
      <c r="D207" s="13" t="s">
        <v>382</v>
      </c>
      <c r="E207" s="36" t="s">
        <v>389</v>
      </c>
      <c r="F207" s="63"/>
      <c r="G207" s="64"/>
      <c r="H207" s="56" t="s">
        <v>336</v>
      </c>
      <c r="I207" s="65">
        <v>0</v>
      </c>
      <c r="J207" s="65">
        <v>0</v>
      </c>
      <c r="K207" s="45">
        <f t="shared" si="23"/>
        <v>0</v>
      </c>
      <c r="L207" s="62"/>
      <c r="M207" s="62"/>
      <c r="N207" s="62"/>
      <c r="O207" s="65">
        <v>0</v>
      </c>
      <c r="P207" s="65">
        <v>0</v>
      </c>
      <c r="Q207" s="45">
        <f t="shared" si="24"/>
        <v>0</v>
      </c>
      <c r="R207" s="62"/>
      <c r="S207" s="62"/>
      <c r="T207" s="62"/>
      <c r="U207" s="65">
        <v>0</v>
      </c>
      <c r="V207" s="65">
        <v>0</v>
      </c>
      <c r="W207" s="45">
        <f t="shared" si="25"/>
        <v>0</v>
      </c>
      <c r="X207" s="62"/>
      <c r="Y207" s="62"/>
      <c r="Z207" s="62"/>
      <c r="AA207" s="65">
        <v>0</v>
      </c>
      <c r="AB207" s="65">
        <v>0</v>
      </c>
      <c r="AC207" s="60">
        <f t="shared" si="22"/>
        <v>0</v>
      </c>
      <c r="AD207" s="62"/>
      <c r="AE207" s="62"/>
      <c r="AF207" s="66"/>
    </row>
    <row r="208" spans="2:32" ht="15" customHeight="1">
      <c r="B208" s="120"/>
      <c r="C208" s="56"/>
      <c r="D208" s="20"/>
      <c r="E208" s="9"/>
      <c r="F208" s="63"/>
      <c r="G208" s="64"/>
      <c r="H208" s="56" t="s">
        <v>336</v>
      </c>
      <c r="I208" s="65">
        <v>0</v>
      </c>
      <c r="J208" s="65">
        <v>0</v>
      </c>
      <c r="K208" s="45">
        <f t="shared" si="23"/>
        <v>0</v>
      </c>
      <c r="L208" s="62"/>
      <c r="M208" s="62"/>
      <c r="N208" s="62"/>
      <c r="O208" s="65">
        <v>0</v>
      </c>
      <c r="P208" s="65">
        <v>0</v>
      </c>
      <c r="Q208" s="45">
        <f t="shared" si="24"/>
        <v>0</v>
      </c>
      <c r="R208" s="62"/>
      <c r="S208" s="62"/>
      <c r="T208" s="62"/>
      <c r="U208" s="65">
        <v>0</v>
      </c>
      <c r="V208" s="65">
        <v>0</v>
      </c>
      <c r="W208" s="45">
        <f t="shared" si="25"/>
        <v>0</v>
      </c>
      <c r="X208" s="62"/>
      <c r="Y208" s="62"/>
      <c r="Z208" s="62"/>
      <c r="AA208" s="65">
        <v>0</v>
      </c>
      <c r="AB208" s="65">
        <v>0</v>
      </c>
      <c r="AC208" s="60">
        <f t="shared" si="22"/>
        <v>0</v>
      </c>
      <c r="AD208" s="62"/>
      <c r="AE208" s="62"/>
      <c r="AF208" s="66"/>
    </row>
    <row r="209" spans="2:32" ht="15" customHeight="1">
      <c r="B209" s="120"/>
      <c r="C209" s="56"/>
      <c r="D209" s="20"/>
      <c r="E209" s="9"/>
      <c r="F209" s="63"/>
      <c r="G209" s="64"/>
      <c r="H209" s="56" t="s">
        <v>336</v>
      </c>
      <c r="I209" s="65">
        <v>0</v>
      </c>
      <c r="J209" s="65">
        <v>0</v>
      </c>
      <c r="K209" s="45">
        <f t="shared" si="23"/>
        <v>0</v>
      </c>
      <c r="L209" s="62"/>
      <c r="M209" s="62"/>
      <c r="N209" s="62"/>
      <c r="O209" s="65">
        <v>0</v>
      </c>
      <c r="P209" s="65">
        <v>0</v>
      </c>
      <c r="Q209" s="45">
        <f t="shared" si="24"/>
        <v>0</v>
      </c>
      <c r="R209" s="62"/>
      <c r="S209" s="62"/>
      <c r="T209" s="62"/>
      <c r="U209" s="65">
        <v>0</v>
      </c>
      <c r="V209" s="65">
        <v>0</v>
      </c>
      <c r="W209" s="45">
        <f t="shared" si="25"/>
        <v>0</v>
      </c>
      <c r="X209" s="62"/>
      <c r="Y209" s="62"/>
      <c r="Z209" s="62"/>
      <c r="AA209" s="65">
        <v>0</v>
      </c>
      <c r="AB209" s="65">
        <v>0</v>
      </c>
      <c r="AC209" s="60">
        <f t="shared" si="22"/>
        <v>0</v>
      </c>
      <c r="AD209" s="62"/>
      <c r="AE209" s="62"/>
      <c r="AF209" s="66"/>
    </row>
    <row r="210" spans="2:32" ht="15" customHeight="1">
      <c r="B210" s="120"/>
      <c r="C210" s="56"/>
      <c r="D210" s="20"/>
      <c r="E210" s="9"/>
      <c r="F210" s="63"/>
      <c r="G210" s="64"/>
      <c r="H210" s="56" t="s">
        <v>336</v>
      </c>
      <c r="I210" s="65">
        <v>0</v>
      </c>
      <c r="J210" s="65">
        <v>0</v>
      </c>
      <c r="K210" s="45">
        <f t="shared" si="23"/>
        <v>0</v>
      </c>
      <c r="L210" s="62"/>
      <c r="M210" s="62"/>
      <c r="N210" s="62"/>
      <c r="O210" s="65">
        <v>0</v>
      </c>
      <c r="P210" s="65">
        <v>0</v>
      </c>
      <c r="Q210" s="45">
        <f t="shared" si="24"/>
        <v>0</v>
      </c>
      <c r="R210" s="62"/>
      <c r="S210" s="62"/>
      <c r="T210" s="62"/>
      <c r="U210" s="65">
        <v>0</v>
      </c>
      <c r="V210" s="65">
        <v>0</v>
      </c>
      <c r="W210" s="45">
        <f t="shared" si="25"/>
        <v>0</v>
      </c>
      <c r="X210" s="62"/>
      <c r="Y210" s="62"/>
      <c r="Z210" s="62"/>
      <c r="AA210" s="65">
        <v>0</v>
      </c>
      <c r="AB210" s="65">
        <v>0</v>
      </c>
      <c r="AC210" s="60">
        <f t="shared" si="22"/>
        <v>0</v>
      </c>
      <c r="AD210" s="62"/>
      <c r="AE210" s="62"/>
      <c r="AF210" s="66"/>
    </row>
    <row r="211" spans="2:32" ht="15" customHeight="1">
      <c r="B211" s="120"/>
      <c r="C211" s="56"/>
      <c r="D211" s="20"/>
      <c r="E211" s="9"/>
      <c r="F211" s="63"/>
      <c r="G211" s="64"/>
      <c r="H211" s="56" t="s">
        <v>336</v>
      </c>
      <c r="I211" s="65">
        <v>0</v>
      </c>
      <c r="J211" s="65">
        <v>0</v>
      </c>
      <c r="K211" s="45">
        <f t="shared" si="23"/>
        <v>0</v>
      </c>
      <c r="L211" s="62"/>
      <c r="M211" s="62"/>
      <c r="N211" s="62"/>
      <c r="O211" s="65">
        <v>0</v>
      </c>
      <c r="P211" s="65">
        <v>0</v>
      </c>
      <c r="Q211" s="45">
        <f t="shared" si="24"/>
        <v>0</v>
      </c>
      <c r="R211" s="62"/>
      <c r="S211" s="62"/>
      <c r="T211" s="62"/>
      <c r="U211" s="65">
        <v>0</v>
      </c>
      <c r="V211" s="65">
        <v>0</v>
      </c>
      <c r="W211" s="45">
        <f t="shared" si="25"/>
        <v>0</v>
      </c>
      <c r="X211" s="62"/>
      <c r="Y211" s="62"/>
      <c r="Z211" s="62"/>
      <c r="AA211" s="65">
        <v>0</v>
      </c>
      <c r="AB211" s="65">
        <v>0</v>
      </c>
      <c r="AC211" s="60">
        <f t="shared" si="22"/>
        <v>0</v>
      </c>
      <c r="AD211" s="62"/>
      <c r="AE211" s="62"/>
      <c r="AF211" s="66"/>
    </row>
    <row r="212" spans="2:32" ht="15" customHeight="1" thickBot="1">
      <c r="B212" s="121"/>
      <c r="C212" s="55"/>
      <c r="D212" s="7"/>
      <c r="E212" s="10"/>
      <c r="F212" s="82"/>
      <c r="G212" s="83"/>
      <c r="H212" s="56" t="s">
        <v>336</v>
      </c>
      <c r="I212" s="65">
        <v>0</v>
      </c>
      <c r="J212" s="65">
        <v>0</v>
      </c>
      <c r="K212" s="45">
        <f t="shared" si="23"/>
        <v>0</v>
      </c>
      <c r="L212" s="84"/>
      <c r="M212" s="84"/>
      <c r="N212" s="84"/>
      <c r="O212" s="65">
        <v>0</v>
      </c>
      <c r="P212" s="65">
        <v>0</v>
      </c>
      <c r="Q212" s="45">
        <f t="shared" si="24"/>
        <v>0</v>
      </c>
      <c r="R212" s="84"/>
      <c r="S212" s="84"/>
      <c r="T212" s="84"/>
      <c r="U212" s="65">
        <v>0</v>
      </c>
      <c r="V212" s="65">
        <v>0</v>
      </c>
      <c r="W212" s="45">
        <f t="shared" si="25"/>
        <v>0</v>
      </c>
      <c r="X212" s="84"/>
      <c r="Y212" s="84"/>
      <c r="Z212" s="84"/>
      <c r="AA212" s="65">
        <v>0</v>
      </c>
      <c r="AB212" s="65">
        <v>0</v>
      </c>
      <c r="AC212" s="60">
        <f t="shared" si="22"/>
        <v>0</v>
      </c>
      <c r="AD212" s="84"/>
      <c r="AE212" s="84"/>
      <c r="AF212" s="85"/>
    </row>
    <row r="213" spans="2:32" ht="15" customHeight="1" thickBot="1">
      <c r="B213" s="122" t="s">
        <v>26</v>
      </c>
      <c r="C213" s="123"/>
      <c r="D213" s="123"/>
      <c r="E213" s="29" t="s">
        <v>16</v>
      </c>
      <c r="F213" s="67"/>
      <c r="G213" s="68">
        <f>SUM(G191:G212)</f>
        <v>551.09079999999994</v>
      </c>
      <c r="H213" s="69" t="s">
        <v>336</v>
      </c>
      <c r="I213" s="70">
        <f>SUM(I191:I212)</f>
        <v>82.792999999999992</v>
      </c>
      <c r="J213" s="71">
        <f>SUM(J191:J212)</f>
        <v>142.13400000000001</v>
      </c>
      <c r="K213" s="71">
        <f>SUM(K191:K212)</f>
        <v>491.74979999999999</v>
      </c>
      <c r="L213" s="72"/>
      <c r="M213" s="73"/>
      <c r="N213" s="74"/>
      <c r="O213" s="70">
        <f>SUM(O191:O212)</f>
        <v>592.75029999999992</v>
      </c>
      <c r="P213" s="71">
        <f>SUM(P191:P212)</f>
        <v>328.62029999999999</v>
      </c>
      <c r="Q213" s="71">
        <f>SUM(Q191:Q212)</f>
        <v>755.87979999999993</v>
      </c>
      <c r="R213" s="73"/>
      <c r="S213" s="73"/>
      <c r="T213" s="74"/>
      <c r="U213" s="72">
        <f>SUM(U191:U212)</f>
        <v>720.58400000000006</v>
      </c>
      <c r="V213" s="72">
        <f>SUM(V191:V212)</f>
        <v>706.92460000000005</v>
      </c>
      <c r="W213" s="72">
        <f>SUM(W191:W212)</f>
        <v>769.53920000000005</v>
      </c>
      <c r="X213" s="72"/>
      <c r="Y213" s="73"/>
      <c r="Z213" s="74"/>
      <c r="AA213" s="70">
        <f>SUM(AA191:AA212)</f>
        <v>517.12130000000002</v>
      </c>
      <c r="AB213" s="70">
        <f>SUM(AB191:AB212)</f>
        <v>728.2890000000001</v>
      </c>
      <c r="AC213" s="71">
        <f>SUM(AC191:AC212)</f>
        <v>558.37149999999997</v>
      </c>
      <c r="AD213" s="68"/>
      <c r="AE213" s="73"/>
      <c r="AF213" s="73"/>
    </row>
    <row r="214" spans="2:32" ht="15" customHeight="1">
      <c r="B214" s="119"/>
      <c r="C214" s="53"/>
      <c r="D214" s="22"/>
      <c r="E214" s="32"/>
      <c r="F214" s="57"/>
      <c r="G214" s="41"/>
      <c r="H214" s="53"/>
      <c r="I214" s="58"/>
      <c r="J214" s="45"/>
      <c r="K214" s="45"/>
      <c r="L214" s="56"/>
      <c r="M214" s="56"/>
      <c r="N214" s="56"/>
      <c r="O214" s="58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61"/>
    </row>
    <row r="215" spans="2:32" ht="15" customHeight="1" thickBot="1">
      <c r="B215" s="121"/>
      <c r="C215" s="55"/>
      <c r="D215" s="7"/>
      <c r="E215" s="10"/>
      <c r="F215" s="82"/>
      <c r="G215" s="83"/>
      <c r="H215" s="112"/>
      <c r="I215" s="113"/>
      <c r="J215" s="114"/>
      <c r="K215" s="11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5"/>
    </row>
    <row r="216" spans="2:32" ht="15" customHeight="1" thickBot="1">
      <c r="B216" s="122" t="s">
        <v>27</v>
      </c>
      <c r="C216" s="123"/>
      <c r="D216" s="123"/>
      <c r="E216" s="137"/>
      <c r="F216" s="67"/>
      <c r="G216" s="68">
        <f>SUM(G213+G190+G146+G107+G70+G38)</f>
        <v>9700.6759999999995</v>
      </c>
      <c r="H216" s="69" t="s">
        <v>336</v>
      </c>
      <c r="I216" s="77">
        <f>SUM(I213+I190+I146+I107+I70+I38)</f>
        <v>12561.8765</v>
      </c>
      <c r="J216" s="76">
        <f>SUM(J213+J190+J146+J107+J70+J38)</f>
        <v>13722.86218</v>
      </c>
      <c r="K216" s="115">
        <f>SUM(K213+K190+K146+K107+K70+K38)</f>
        <v>9789.5783200000005</v>
      </c>
      <c r="L216" s="72"/>
      <c r="M216" s="73"/>
      <c r="N216" s="74"/>
      <c r="O216" s="115">
        <f>SUM(O213+O190+O146+O107+O70+O38)</f>
        <v>11452.254589999999</v>
      </c>
      <c r="P216" s="76">
        <f>SUM(P213+P190+P146+P107+P70+P38)</f>
        <v>11000.59174</v>
      </c>
      <c r="Q216" s="115">
        <f>SUM(Q213+Q190+Q146+Q107+Q70+Q38)</f>
        <v>10241.241169999999</v>
      </c>
      <c r="R216" s="73"/>
      <c r="S216" s="73"/>
      <c r="T216" s="74"/>
      <c r="U216" s="68">
        <f>SUM(U213+U190+U146+U107+U70+U38)</f>
        <v>11665.128400000001</v>
      </c>
      <c r="V216" s="69">
        <f>SUM(V213+V190+V146+V107+V70+V38)</f>
        <v>11517.420920000002</v>
      </c>
      <c r="W216" s="68">
        <f>SUM(W213+W190+W146+W107+W70+W38)</f>
        <v>10388.94865</v>
      </c>
      <c r="X216" s="72"/>
      <c r="Y216" s="73"/>
      <c r="Z216" s="74"/>
      <c r="AA216" s="68">
        <f>SUM(AA213+AA190+AA146+AA107+AA70+AA38)</f>
        <v>13885.370999999997</v>
      </c>
      <c r="AB216" s="69">
        <f>SUM(AB213+AB190+AB146+AB107+AB70+AB38)</f>
        <v>15892.354579999999</v>
      </c>
      <c r="AC216" s="68">
        <f>SUM(AC213+AC190+AC146+AC107+AC70+AC38)</f>
        <v>8381.965070000002</v>
      </c>
      <c r="AD216" s="68"/>
      <c r="AE216" s="73"/>
      <c r="AF216" s="73"/>
    </row>
    <row r="217" spans="2:32" ht="16.5" customHeight="1"/>
    <row r="218" spans="2:32" ht="13.5" customHeight="1"/>
    <row r="219" spans="2:32" ht="13.5" customHeight="1"/>
    <row r="220" spans="2:32" ht="13.5" customHeight="1"/>
    <row r="221" spans="2:32" ht="13.5" customHeight="1"/>
    <row r="222" spans="2:32" ht="13.5" customHeight="1"/>
    <row r="223" spans="2:32">
      <c r="H223" s="47" t="s">
        <v>383</v>
      </c>
    </row>
    <row r="225" spans="2:32" ht="14.25" thickBot="1"/>
    <row r="226" spans="2:32" ht="13.5" customHeight="1">
      <c r="B226" s="119"/>
      <c r="C226" s="53">
        <v>1</v>
      </c>
      <c r="D226" s="22" t="s">
        <v>344</v>
      </c>
      <c r="E226" s="40" t="s">
        <v>343</v>
      </c>
      <c r="F226" s="107"/>
      <c r="G226" s="95"/>
      <c r="H226" s="53" t="s">
        <v>336</v>
      </c>
      <c r="I226" s="44">
        <v>1953.768</v>
      </c>
      <c r="J226" s="44">
        <v>100.881</v>
      </c>
      <c r="K226" s="99">
        <f>SUM(G226+I226-J226)</f>
        <v>1852.8869999999999</v>
      </c>
      <c r="L226" s="53"/>
      <c r="M226" s="53"/>
      <c r="N226" s="53"/>
      <c r="O226" s="44">
        <v>2048.1579999999999</v>
      </c>
      <c r="P226" s="44">
        <v>445.53899999999999</v>
      </c>
      <c r="Q226" s="99">
        <f>SUM(K226+O226-P226)</f>
        <v>3455.5060000000003</v>
      </c>
      <c r="R226" s="53"/>
      <c r="S226" s="53"/>
      <c r="T226" s="53"/>
      <c r="U226" s="44">
        <v>222.416</v>
      </c>
      <c r="V226" s="44">
        <v>371.99299999999999</v>
      </c>
      <c r="W226" s="99">
        <f>SUM(Q226+U226-V226)</f>
        <v>3305.9290000000005</v>
      </c>
      <c r="X226" s="53"/>
      <c r="Y226" s="53"/>
      <c r="Z226" s="53"/>
      <c r="AA226" s="44">
        <v>0</v>
      </c>
      <c r="AB226" s="44">
        <v>220.26</v>
      </c>
      <c r="AC226" s="99">
        <f>SUM(W226+AA226-AB226)</f>
        <v>3085.6690000000008</v>
      </c>
      <c r="AD226" s="53"/>
      <c r="AE226" s="53"/>
      <c r="AF226" s="88"/>
    </row>
    <row r="227" spans="2:32" ht="13.5" customHeight="1">
      <c r="B227" s="120"/>
      <c r="C227" s="56"/>
      <c r="D227" s="20"/>
      <c r="E227" s="9"/>
      <c r="F227" s="63"/>
      <c r="G227" s="64"/>
      <c r="H227" s="56" t="s">
        <v>336</v>
      </c>
      <c r="I227" s="65">
        <v>0</v>
      </c>
      <c r="J227" s="65">
        <v>0</v>
      </c>
      <c r="K227" s="45">
        <f>SUM(G227+I227-J227)</f>
        <v>0</v>
      </c>
      <c r="L227" s="62"/>
      <c r="M227" s="62"/>
      <c r="N227" s="62"/>
      <c r="O227" s="65">
        <v>0</v>
      </c>
      <c r="P227" s="65">
        <v>0</v>
      </c>
      <c r="Q227" s="45">
        <f>SUM(K227+O227-P227)</f>
        <v>0</v>
      </c>
      <c r="R227" s="62"/>
      <c r="S227" s="62"/>
      <c r="T227" s="62"/>
      <c r="U227" s="65">
        <v>0</v>
      </c>
      <c r="V227" s="65">
        <v>0</v>
      </c>
      <c r="W227" s="45">
        <f>SUM(Q227+U227-V227)</f>
        <v>0</v>
      </c>
      <c r="X227" s="62"/>
      <c r="Y227" s="62"/>
      <c r="Z227" s="62"/>
      <c r="AA227" s="65">
        <v>0</v>
      </c>
      <c r="AB227" s="65">
        <v>0</v>
      </c>
      <c r="AC227" s="60">
        <f>SUM(W227+AA227-AB227)</f>
        <v>0</v>
      </c>
      <c r="AD227" s="62"/>
      <c r="AE227" s="62"/>
      <c r="AF227" s="66"/>
    </row>
    <row r="228" spans="2:32" ht="13.5" customHeight="1" thickBot="1">
      <c r="B228" s="121"/>
      <c r="C228" s="55"/>
      <c r="D228" s="7"/>
      <c r="E228" s="10"/>
      <c r="F228" s="116"/>
      <c r="G228" s="93"/>
      <c r="H228" s="112" t="s">
        <v>336</v>
      </c>
      <c r="I228" s="106">
        <v>0</v>
      </c>
      <c r="J228" s="106">
        <v>0</v>
      </c>
      <c r="K228" s="117">
        <f>SUM(G228+I228-J228)</f>
        <v>0</v>
      </c>
      <c r="L228" s="55"/>
      <c r="M228" s="55"/>
      <c r="N228" s="55"/>
      <c r="O228" s="106">
        <v>0</v>
      </c>
      <c r="P228" s="106">
        <v>0</v>
      </c>
      <c r="Q228" s="117">
        <f>SUM(K228+O228-P228)</f>
        <v>0</v>
      </c>
      <c r="R228" s="55"/>
      <c r="S228" s="55"/>
      <c r="T228" s="55"/>
      <c r="U228" s="106">
        <v>0</v>
      </c>
      <c r="V228" s="106">
        <v>0</v>
      </c>
      <c r="W228" s="117">
        <f>SUM(Q228+U228-V228)</f>
        <v>0</v>
      </c>
      <c r="X228" s="55"/>
      <c r="Y228" s="55"/>
      <c r="Z228" s="55"/>
      <c r="AA228" s="106">
        <v>0</v>
      </c>
      <c r="AB228" s="106">
        <v>0</v>
      </c>
      <c r="AC228" s="118">
        <f>SUM(W228+AA228-AB228)</f>
        <v>0</v>
      </c>
      <c r="AD228" s="55"/>
      <c r="AE228" s="55"/>
      <c r="AF228" s="90"/>
    </row>
    <row r="229" spans="2:32" ht="13.5" customHeight="1" thickBot="1">
      <c r="B229" s="122"/>
      <c r="C229" s="123"/>
      <c r="D229" s="123"/>
      <c r="E229" s="29" t="s">
        <v>16</v>
      </c>
      <c r="F229" s="67"/>
      <c r="G229" s="68">
        <f>SUM(G226:G228)</f>
        <v>0</v>
      </c>
      <c r="H229" s="69" t="s">
        <v>336</v>
      </c>
      <c r="I229" s="70">
        <f>SUM(I226:I228)</f>
        <v>1953.768</v>
      </c>
      <c r="J229" s="71">
        <f>SUM(J226:J228)</f>
        <v>100.881</v>
      </c>
      <c r="K229" s="71">
        <f>SUM(K226:K228)</f>
        <v>1852.8869999999999</v>
      </c>
      <c r="L229" s="72"/>
      <c r="M229" s="73"/>
      <c r="N229" s="74"/>
      <c r="O229" s="70">
        <f>SUM(O226:O228)</f>
        <v>2048.1579999999999</v>
      </c>
      <c r="P229" s="71">
        <f>SUM(P226:P228)</f>
        <v>445.53899999999999</v>
      </c>
      <c r="Q229" s="71">
        <f>SUM(Q226:Q228)</f>
        <v>3455.5060000000003</v>
      </c>
      <c r="R229" s="73"/>
      <c r="S229" s="73"/>
      <c r="T229" s="74"/>
      <c r="U229" s="72">
        <f>SUM(U226:U228)</f>
        <v>222.416</v>
      </c>
      <c r="V229" s="72">
        <f>SUM(V226:V228)</f>
        <v>371.99299999999999</v>
      </c>
      <c r="W229" s="72">
        <f>SUM(W226:W228)</f>
        <v>3305.9290000000005</v>
      </c>
      <c r="X229" s="72"/>
      <c r="Y229" s="73"/>
      <c r="Z229" s="74"/>
      <c r="AA229" s="70">
        <f>SUM(AA226:AA228)</f>
        <v>0</v>
      </c>
      <c r="AB229" s="70">
        <f>SUM(AB226:AB228)</f>
        <v>220.26</v>
      </c>
      <c r="AC229" s="71">
        <f>SUM(AC226:AC228)</f>
        <v>3085.6690000000008</v>
      </c>
      <c r="AD229" s="68"/>
      <c r="AE229" s="73"/>
      <c r="AF229" s="73"/>
    </row>
    <row r="231" spans="2:32" ht="14.25" thickBot="1"/>
    <row r="232" spans="2:32" ht="13.5" customHeight="1">
      <c r="B232" s="119"/>
      <c r="C232" s="53">
        <v>1</v>
      </c>
      <c r="D232" s="22" t="s">
        <v>345</v>
      </c>
      <c r="E232" s="40" t="s">
        <v>346</v>
      </c>
      <c r="F232" s="107"/>
      <c r="G232" s="95">
        <v>754.9248</v>
      </c>
      <c r="H232" s="53" t="s">
        <v>336</v>
      </c>
      <c r="I232" s="44">
        <v>62.027999999999999</v>
      </c>
      <c r="J232" s="44">
        <v>0</v>
      </c>
      <c r="K232" s="99">
        <f>SUM(G232+I232-J232)</f>
        <v>816.95280000000002</v>
      </c>
      <c r="L232" s="53"/>
      <c r="M232" s="53"/>
      <c r="N232" s="53"/>
      <c r="O232" s="44">
        <v>80.102000000000004</v>
      </c>
      <c r="P232" s="44">
        <v>0</v>
      </c>
      <c r="Q232" s="99">
        <f>SUM(K232+O232-P232)</f>
        <v>897.0548</v>
      </c>
      <c r="R232" s="53"/>
      <c r="S232" s="53"/>
      <c r="T232" s="53"/>
      <c r="U232" s="44">
        <v>83.867000000000004</v>
      </c>
      <c r="V232" s="44">
        <v>0</v>
      </c>
      <c r="W232" s="99">
        <f>SUM(Q232+U232-V232)</f>
        <v>980.92179999999996</v>
      </c>
      <c r="X232" s="53"/>
      <c r="Y232" s="53"/>
      <c r="Z232" s="53"/>
      <c r="AA232" s="44">
        <v>150.48099999999999</v>
      </c>
      <c r="AB232" s="44">
        <v>0</v>
      </c>
      <c r="AC232" s="99">
        <f>SUM(W232+AA232-AB232)</f>
        <v>1131.4027999999998</v>
      </c>
      <c r="AD232" s="53"/>
      <c r="AE232" s="53"/>
      <c r="AF232" s="88"/>
    </row>
    <row r="233" spans="2:32" ht="13.5" customHeight="1">
      <c r="B233" s="120"/>
      <c r="C233" s="56"/>
      <c r="D233" s="20"/>
      <c r="E233" s="9"/>
      <c r="F233" s="63"/>
      <c r="G233" s="64"/>
      <c r="H233" s="56" t="s">
        <v>336</v>
      </c>
      <c r="I233" s="65">
        <v>0</v>
      </c>
      <c r="J233" s="65">
        <v>0</v>
      </c>
      <c r="K233" s="45">
        <f>SUM(G233+I233-J233)</f>
        <v>0</v>
      </c>
      <c r="L233" s="62"/>
      <c r="M233" s="62"/>
      <c r="N233" s="62"/>
      <c r="O233" s="65">
        <v>0</v>
      </c>
      <c r="P233" s="65">
        <v>0</v>
      </c>
      <c r="Q233" s="45">
        <f>SUM(K233+O233-P233)</f>
        <v>0</v>
      </c>
      <c r="R233" s="62"/>
      <c r="S233" s="62"/>
      <c r="T233" s="62"/>
      <c r="U233" s="65">
        <v>0</v>
      </c>
      <c r="V233" s="65">
        <v>0</v>
      </c>
      <c r="W233" s="45">
        <f>SUM(Q233+U233-V233)</f>
        <v>0</v>
      </c>
      <c r="X233" s="62"/>
      <c r="Y233" s="62"/>
      <c r="Z233" s="62"/>
      <c r="AA233" s="65">
        <v>0</v>
      </c>
      <c r="AB233" s="65">
        <v>0</v>
      </c>
      <c r="AC233" s="60">
        <f>SUM(W233+AA233-AB233)</f>
        <v>0</v>
      </c>
      <c r="AD233" s="62"/>
      <c r="AE233" s="62"/>
      <c r="AF233" s="66"/>
    </row>
    <row r="234" spans="2:32" ht="13.5" customHeight="1" thickBot="1">
      <c r="B234" s="121"/>
      <c r="C234" s="55"/>
      <c r="D234" s="7"/>
      <c r="E234" s="10"/>
      <c r="F234" s="116"/>
      <c r="G234" s="93"/>
      <c r="H234" s="112" t="s">
        <v>336</v>
      </c>
      <c r="I234" s="106">
        <v>0</v>
      </c>
      <c r="J234" s="106">
        <v>0</v>
      </c>
      <c r="K234" s="117">
        <f>SUM(G234+I234-J234)</f>
        <v>0</v>
      </c>
      <c r="L234" s="55"/>
      <c r="M234" s="55"/>
      <c r="N234" s="55"/>
      <c r="O234" s="106">
        <v>0</v>
      </c>
      <c r="P234" s="106">
        <v>0</v>
      </c>
      <c r="Q234" s="117">
        <f>SUM(K234+O234-P234)</f>
        <v>0</v>
      </c>
      <c r="R234" s="55"/>
      <c r="S234" s="55"/>
      <c r="T234" s="55"/>
      <c r="U234" s="106">
        <v>0</v>
      </c>
      <c r="V234" s="106">
        <v>0</v>
      </c>
      <c r="W234" s="117">
        <f>SUM(Q234+U234-V234)</f>
        <v>0</v>
      </c>
      <c r="X234" s="55"/>
      <c r="Y234" s="55"/>
      <c r="Z234" s="55"/>
      <c r="AA234" s="106">
        <v>0</v>
      </c>
      <c r="AB234" s="106">
        <v>0</v>
      </c>
      <c r="AC234" s="118">
        <f>SUM(W234+AA234-AB234)</f>
        <v>0</v>
      </c>
      <c r="AD234" s="55"/>
      <c r="AE234" s="55"/>
      <c r="AF234" s="90"/>
    </row>
    <row r="235" spans="2:32" ht="13.5" customHeight="1" thickBot="1">
      <c r="B235" s="122"/>
      <c r="C235" s="123"/>
      <c r="D235" s="123"/>
      <c r="E235" s="29" t="s">
        <v>16</v>
      </c>
      <c r="F235" s="67"/>
      <c r="G235" s="68">
        <f>SUM(G232:G234)</f>
        <v>754.9248</v>
      </c>
      <c r="H235" s="69" t="s">
        <v>336</v>
      </c>
      <c r="I235" s="70">
        <f>SUM(I232:I234)</f>
        <v>62.027999999999999</v>
      </c>
      <c r="J235" s="71">
        <f>SUM(J232:J234)</f>
        <v>0</v>
      </c>
      <c r="K235" s="71">
        <f>SUM(K232:K234)</f>
        <v>816.95280000000002</v>
      </c>
      <c r="L235" s="72"/>
      <c r="M235" s="73"/>
      <c r="N235" s="74"/>
      <c r="O235" s="70">
        <f>SUM(O232:O234)</f>
        <v>80.102000000000004</v>
      </c>
      <c r="P235" s="71">
        <f>SUM(P232:P234)</f>
        <v>0</v>
      </c>
      <c r="Q235" s="71">
        <f>SUM(Q232:Q234)</f>
        <v>897.0548</v>
      </c>
      <c r="R235" s="73"/>
      <c r="S235" s="73"/>
      <c r="T235" s="74"/>
      <c r="U235" s="72">
        <f>SUM(U232:U234)</f>
        <v>83.867000000000004</v>
      </c>
      <c r="V235" s="72">
        <f>SUM(V232:V234)</f>
        <v>0</v>
      </c>
      <c r="W235" s="72">
        <f>SUM(W232:W234)</f>
        <v>980.92179999999996</v>
      </c>
      <c r="X235" s="72"/>
      <c r="Y235" s="73"/>
      <c r="Z235" s="74"/>
      <c r="AA235" s="70">
        <f>SUM(AA232:AA234)</f>
        <v>150.48099999999999</v>
      </c>
      <c r="AB235" s="70">
        <f>SUM(AB232:AB234)</f>
        <v>0</v>
      </c>
      <c r="AC235" s="71">
        <f>SUM(AC232:AC234)</f>
        <v>1131.4027999999998</v>
      </c>
      <c r="AD235" s="68"/>
      <c r="AE235" s="73"/>
      <c r="AF235" s="73"/>
    </row>
    <row r="238" spans="2:32" ht="14.25" thickBot="1">
      <c r="B238" s="124" t="s">
        <v>339</v>
      </c>
      <c r="C238" s="124"/>
      <c r="D238" s="124"/>
      <c r="E238" s="124"/>
    </row>
    <row r="239" spans="2:32" ht="13.5" customHeight="1">
      <c r="B239" s="119"/>
      <c r="C239" s="53">
        <v>1</v>
      </c>
      <c r="D239" s="22" t="s">
        <v>340</v>
      </c>
      <c r="E239" s="40" t="s">
        <v>338</v>
      </c>
      <c r="F239" s="107"/>
      <c r="G239" s="95">
        <v>0</v>
      </c>
      <c r="H239" s="53" t="s">
        <v>336</v>
      </c>
      <c r="I239" s="44">
        <v>19.963999999999999</v>
      </c>
      <c r="J239" s="44">
        <v>8.484</v>
      </c>
      <c r="K239" s="99">
        <f>SUM(G239+I239-J239)</f>
        <v>11.479999999999999</v>
      </c>
      <c r="L239" s="53"/>
      <c r="M239" s="53"/>
      <c r="N239" s="53"/>
      <c r="O239" s="44">
        <v>0</v>
      </c>
      <c r="P239" s="44">
        <v>0</v>
      </c>
      <c r="Q239" s="99">
        <f>SUM(K239+O239-P239)</f>
        <v>11.479999999999999</v>
      </c>
      <c r="R239" s="53"/>
      <c r="S239" s="53"/>
      <c r="T239" s="53"/>
      <c r="U239" s="44">
        <v>0</v>
      </c>
      <c r="V239" s="44">
        <v>9.6959999999999997</v>
      </c>
      <c r="W239" s="99">
        <f>SUM(Q239+U239-V239)</f>
        <v>1.7839999999999989</v>
      </c>
      <c r="X239" s="53"/>
      <c r="Y239" s="53"/>
      <c r="Z239" s="53"/>
      <c r="AA239" s="44">
        <v>0</v>
      </c>
      <c r="AB239" s="44">
        <v>0</v>
      </c>
      <c r="AC239" s="99">
        <f>SUM(W239+AA239-AB239)</f>
        <v>1.7839999999999989</v>
      </c>
      <c r="AD239" s="53"/>
      <c r="AE239" s="53"/>
      <c r="AF239" s="88"/>
    </row>
    <row r="240" spans="2:32" ht="13.5" customHeight="1">
      <c r="B240" s="120"/>
      <c r="C240" s="56"/>
      <c r="D240" s="20"/>
      <c r="E240" s="9"/>
      <c r="F240" s="63"/>
      <c r="G240" s="64"/>
      <c r="H240" s="56" t="s">
        <v>336</v>
      </c>
      <c r="I240" s="65">
        <v>0</v>
      </c>
      <c r="J240" s="65">
        <v>0</v>
      </c>
      <c r="K240" s="45">
        <f>SUM(G240+I240-J240)</f>
        <v>0</v>
      </c>
      <c r="L240" s="62"/>
      <c r="M240" s="62"/>
      <c r="N240" s="62"/>
      <c r="O240" s="65">
        <v>0</v>
      </c>
      <c r="P240" s="65">
        <v>0</v>
      </c>
      <c r="Q240" s="45">
        <f>SUM(K240+O240-P240)</f>
        <v>0</v>
      </c>
      <c r="R240" s="62"/>
      <c r="S240" s="62"/>
      <c r="T240" s="62"/>
      <c r="U240" s="65">
        <v>0</v>
      </c>
      <c r="V240" s="65">
        <v>0</v>
      </c>
      <c r="W240" s="45">
        <f>SUM(Q240+U240-V240)</f>
        <v>0</v>
      </c>
      <c r="X240" s="62"/>
      <c r="Y240" s="62"/>
      <c r="Z240" s="62"/>
      <c r="AA240" s="65">
        <v>0</v>
      </c>
      <c r="AB240" s="65">
        <v>0</v>
      </c>
      <c r="AC240" s="60">
        <f>SUM(W240+AA240-AB240)</f>
        <v>0</v>
      </c>
      <c r="AD240" s="62"/>
      <c r="AE240" s="62"/>
      <c r="AF240" s="66"/>
    </row>
    <row r="241" spans="2:32" ht="13.5" customHeight="1" thickBot="1">
      <c r="B241" s="121"/>
      <c r="C241" s="55"/>
      <c r="D241" s="7"/>
      <c r="E241" s="10"/>
      <c r="F241" s="116"/>
      <c r="G241" s="93"/>
      <c r="H241" s="112" t="s">
        <v>336</v>
      </c>
      <c r="I241" s="106">
        <v>0</v>
      </c>
      <c r="J241" s="106">
        <v>0</v>
      </c>
      <c r="K241" s="117">
        <f>SUM(G241+I241-J241)</f>
        <v>0</v>
      </c>
      <c r="L241" s="55"/>
      <c r="M241" s="55"/>
      <c r="N241" s="55"/>
      <c r="O241" s="106">
        <v>0</v>
      </c>
      <c r="P241" s="106">
        <v>0</v>
      </c>
      <c r="Q241" s="117">
        <f>SUM(K241+O241-P241)</f>
        <v>0</v>
      </c>
      <c r="R241" s="55"/>
      <c r="S241" s="55"/>
      <c r="T241" s="55"/>
      <c r="U241" s="106">
        <v>0</v>
      </c>
      <c r="V241" s="106">
        <v>0</v>
      </c>
      <c r="W241" s="117">
        <f>SUM(Q241+U241-V241)</f>
        <v>0</v>
      </c>
      <c r="X241" s="55"/>
      <c r="Y241" s="55"/>
      <c r="Z241" s="55"/>
      <c r="AA241" s="106">
        <v>0</v>
      </c>
      <c r="AB241" s="106">
        <v>0</v>
      </c>
      <c r="AC241" s="118">
        <f>SUM(W241+AA241-AB241)</f>
        <v>0</v>
      </c>
      <c r="AD241" s="55"/>
      <c r="AE241" s="55"/>
      <c r="AF241" s="90"/>
    </row>
    <row r="242" spans="2:32" ht="13.5" customHeight="1" thickBot="1">
      <c r="B242" s="122"/>
      <c r="C242" s="123"/>
      <c r="D242" s="123"/>
      <c r="E242" s="29" t="s">
        <v>16</v>
      </c>
      <c r="F242" s="67"/>
      <c r="G242" s="68">
        <f>SUM(G239:G241)</f>
        <v>0</v>
      </c>
      <c r="H242" s="69" t="s">
        <v>336</v>
      </c>
      <c r="I242" s="70">
        <f>SUM(I239:I241)</f>
        <v>19.963999999999999</v>
      </c>
      <c r="J242" s="71">
        <f>SUM(J239:J241)</f>
        <v>8.484</v>
      </c>
      <c r="K242" s="71">
        <f>SUM(K239:K241)</f>
        <v>11.479999999999999</v>
      </c>
      <c r="L242" s="72"/>
      <c r="M242" s="73"/>
      <c r="N242" s="74"/>
      <c r="O242" s="70">
        <f>SUM(O239:O241)</f>
        <v>0</v>
      </c>
      <c r="P242" s="71">
        <f>SUM(P239:P241)</f>
        <v>0</v>
      </c>
      <c r="Q242" s="71">
        <f>SUM(Q239:Q241)</f>
        <v>11.479999999999999</v>
      </c>
      <c r="R242" s="73"/>
      <c r="S242" s="73"/>
      <c r="T242" s="74"/>
      <c r="U242" s="72">
        <f>SUM(U239:U241)</f>
        <v>0</v>
      </c>
      <c r="V242" s="72">
        <f>SUM(V239:V241)</f>
        <v>9.6959999999999997</v>
      </c>
      <c r="W242" s="72">
        <f>SUM(W239:W241)</f>
        <v>1.7839999999999989</v>
      </c>
      <c r="X242" s="72"/>
      <c r="Y242" s="73"/>
      <c r="Z242" s="74"/>
      <c r="AA242" s="70">
        <f>SUM(AA239:AA241)</f>
        <v>0</v>
      </c>
      <c r="AB242" s="70">
        <f>SUM(AB239:AB241)</f>
        <v>0</v>
      </c>
      <c r="AC242" s="71">
        <f>SUM(AC239:AC241)</f>
        <v>1.7839999999999989</v>
      </c>
      <c r="AD242" s="68"/>
      <c r="AE242" s="73"/>
      <c r="AF242" s="73"/>
    </row>
  </sheetData>
  <mergeCells count="32">
    <mergeCell ref="B109:B145"/>
    <mergeCell ref="B146:D146"/>
    <mergeCell ref="B147:B189"/>
    <mergeCell ref="B190:D190"/>
    <mergeCell ref="B191:B212"/>
    <mergeCell ref="AF4:AF5"/>
    <mergeCell ref="B39:B69"/>
    <mergeCell ref="N4:Q4"/>
    <mergeCell ref="B38:D38"/>
    <mergeCell ref="Z4:AC4"/>
    <mergeCell ref="B242:D242"/>
    <mergeCell ref="C2:T2"/>
    <mergeCell ref="B4:B5"/>
    <mergeCell ref="C4:C5"/>
    <mergeCell ref="D4:D5"/>
    <mergeCell ref="E4:E5"/>
    <mergeCell ref="G4:G5"/>
    <mergeCell ref="H4:K4"/>
    <mergeCell ref="B213:D213"/>
    <mergeCell ref="B6:B37"/>
    <mergeCell ref="T4:W4"/>
    <mergeCell ref="B214:B215"/>
    <mergeCell ref="B216:E216"/>
    <mergeCell ref="B70:D70"/>
    <mergeCell ref="B73:B106"/>
    <mergeCell ref="B107:D107"/>
    <mergeCell ref="B226:B228"/>
    <mergeCell ref="B229:D229"/>
    <mergeCell ref="B232:B234"/>
    <mergeCell ref="B235:D235"/>
    <mergeCell ref="B239:B241"/>
    <mergeCell ref="B238:E238"/>
  </mergeCells>
  <phoneticPr fontId="1"/>
  <pageMargins left="0.25" right="0.25" top="0.75" bottom="0.75" header="0.3" footer="0.3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第4・四半期（年間）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滋賀県森林組合連合会</dc:creator>
  <cp:lastModifiedBy>滋賀県木材協会</cp:lastModifiedBy>
  <cp:lastPrinted>2014-05-02T06:41:27Z</cp:lastPrinted>
  <dcterms:created xsi:type="dcterms:W3CDTF">2011-07-25T07:38:29Z</dcterms:created>
  <dcterms:modified xsi:type="dcterms:W3CDTF">2014-05-02T07:48:28Z</dcterms:modified>
</cp:coreProperties>
</file>