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585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<sst xmlns="http://schemas.openxmlformats.org/spreadsheetml/2006/main" count="91" uniqueCount="49">
  <si>
    <t>木の香る淡海の家推進事業実績表</t>
  </si>
  <si>
    <t>　　　　（16、17年度はモデル事業）</t>
  </si>
  <si>
    <t>地域別</t>
  </si>
  <si>
    <t>（びわ湖材使用量は、提供柱材を除く材積である。）</t>
  </si>
  <si>
    <t>16年度</t>
  </si>
  <si>
    <t>17年度</t>
  </si>
  <si>
    <t>18年度</t>
  </si>
  <si>
    <t>19年度</t>
  </si>
  <si>
    <t>20年度</t>
  </si>
  <si>
    <t>5年間計</t>
  </si>
  <si>
    <t>戸数</t>
  </si>
  <si>
    <t>柱提供本数</t>
  </si>
  <si>
    <t>びわ湖材使用量(m3)</t>
  </si>
  <si>
    <t>大津地域</t>
  </si>
  <si>
    <t>湖南地域</t>
  </si>
  <si>
    <t>甲賀地域</t>
  </si>
  <si>
    <t>東近江地域</t>
  </si>
  <si>
    <t>湖東地域</t>
  </si>
  <si>
    <t>湖北地域</t>
  </si>
  <si>
    <t>湖西地域</t>
  </si>
  <si>
    <t>計</t>
  </si>
  <si>
    <t>1戸当たり平均</t>
  </si>
  <si>
    <t>市町別</t>
  </si>
  <si>
    <t>（市町基準は、建築場所である。）</t>
  </si>
  <si>
    <t>大津市</t>
  </si>
  <si>
    <t>草津市</t>
  </si>
  <si>
    <t>守山市</t>
  </si>
  <si>
    <t>栗東市</t>
  </si>
  <si>
    <t>野洲町</t>
  </si>
  <si>
    <t>湖南市</t>
  </si>
  <si>
    <t>甲賀市</t>
  </si>
  <si>
    <t>近江八幡市</t>
  </si>
  <si>
    <t>東近江市</t>
  </si>
  <si>
    <t>彦根市</t>
  </si>
  <si>
    <t>米原市</t>
  </si>
  <si>
    <t>長浜市</t>
  </si>
  <si>
    <t>高島市</t>
  </si>
  <si>
    <t>日野町</t>
  </si>
  <si>
    <t>竜王町</t>
  </si>
  <si>
    <t>安土町</t>
  </si>
  <si>
    <t>多賀町</t>
  </si>
  <si>
    <t>愛荘町</t>
  </si>
  <si>
    <t>甲良町</t>
  </si>
  <si>
    <t>高月町</t>
  </si>
  <si>
    <t>湖北町</t>
  </si>
  <si>
    <t>虎姫町</t>
  </si>
  <si>
    <t>木本町</t>
  </si>
  <si>
    <t>余呉町</t>
  </si>
  <si>
    <t>（地域基準は建築場所である。）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</si>
</sst>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#,##0.00_ "/>
    <numFmt numFmtId="180" formatCode="0_);[Red]\(0\)"/>
    <numFmt numFmtId="181" formatCode="0.00_ "/>
    <numFmt numFmtId="182" formatCode="0.0_ "/>
    <numFmt numFmtId="183" formatCode="#,##0.0_);[Red]\(#,##0.0\)"/>
    <numFmt numFmtId="184" formatCode="#,##0.0_ "/>
    <numFmt numFmtId="185" formatCode="0.00_);[Red]\(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8" fontId="4" fillId="33" borderId="12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7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vertical="center"/>
    </xf>
    <xf numFmtId="179" fontId="4" fillId="33" borderId="12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182" fontId="4" fillId="0" borderId="12" xfId="0" applyNumberFormat="1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8" fontId="4" fillId="0" borderId="11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78" fontId="4" fillId="0" borderId="12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7" fontId="4" fillId="33" borderId="12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80" fontId="4" fillId="36" borderId="11" xfId="0" applyNumberFormat="1" applyFont="1" applyFill="1" applyBorder="1" applyAlignment="1">
      <alignment vertical="center"/>
    </xf>
    <xf numFmtId="178" fontId="4" fillId="36" borderId="12" xfId="0" applyNumberFormat="1" applyFont="1" applyFill="1" applyBorder="1" applyAlignment="1">
      <alignment vertical="center"/>
    </xf>
    <xf numFmtId="181" fontId="4" fillId="36" borderId="12" xfId="0" applyNumberFormat="1" applyFont="1" applyFill="1" applyBorder="1" applyAlignment="1">
      <alignment vertical="center"/>
    </xf>
    <xf numFmtId="184" fontId="4" fillId="36" borderId="12" xfId="0" applyNumberFormat="1" applyFont="1" applyFill="1" applyBorder="1" applyAlignment="1">
      <alignment vertical="center"/>
    </xf>
    <xf numFmtId="179" fontId="4" fillId="36" borderId="12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3"/>
  <sheetViews>
    <sheetView tabSelected="1" zoomScalePageLayoutView="0" workbookViewId="0" topLeftCell="A1">
      <selection activeCell="U30" sqref="U30"/>
    </sheetView>
  </sheetViews>
  <sheetFormatPr defaultColWidth="9.00390625" defaultRowHeight="13.5"/>
  <cols>
    <col min="1" max="1" width="0.74609375" style="0" customWidth="1"/>
  </cols>
  <sheetData>
    <row r="1" ht="14.25">
      <c r="H1" s="1" t="s">
        <v>0</v>
      </c>
    </row>
    <row r="2" ht="13.5">
      <c r="H2" t="s">
        <v>1</v>
      </c>
    </row>
    <row r="3" spans="2:18" ht="13.5">
      <c r="B3" t="s">
        <v>2</v>
      </c>
      <c r="C3" s="76" t="s">
        <v>48</v>
      </c>
      <c r="F3" s="76"/>
      <c r="G3" s="76"/>
      <c r="N3" s="2" t="s">
        <v>3</v>
      </c>
      <c r="O3" s="2"/>
      <c r="P3" s="2"/>
      <c r="Q3" s="2"/>
      <c r="R3" s="2"/>
    </row>
    <row r="4" spans="2:20" ht="13.5">
      <c r="B4" s="65"/>
      <c r="C4" s="82" t="s">
        <v>4</v>
      </c>
      <c r="D4" s="83"/>
      <c r="E4" s="84"/>
      <c r="F4" s="82" t="s">
        <v>5</v>
      </c>
      <c r="G4" s="83"/>
      <c r="H4" s="84"/>
      <c r="I4" s="82" t="s">
        <v>6</v>
      </c>
      <c r="J4" s="83"/>
      <c r="K4" s="84"/>
      <c r="L4" s="82" t="s">
        <v>7</v>
      </c>
      <c r="M4" s="83"/>
      <c r="N4" s="84"/>
      <c r="O4" s="82" t="s">
        <v>8</v>
      </c>
      <c r="P4" s="83"/>
      <c r="Q4" s="84"/>
      <c r="R4" s="85" t="s">
        <v>9</v>
      </c>
      <c r="S4" s="86"/>
      <c r="T4" s="86"/>
    </row>
    <row r="5" spans="2:20" ht="22.5">
      <c r="B5" s="66" t="s">
        <v>2</v>
      </c>
      <c r="C5" s="67" t="s">
        <v>10</v>
      </c>
      <c r="D5" s="68" t="s">
        <v>11</v>
      </c>
      <c r="E5" s="69" t="s">
        <v>12</v>
      </c>
      <c r="F5" s="67" t="s">
        <v>10</v>
      </c>
      <c r="G5" s="68" t="s">
        <v>11</v>
      </c>
      <c r="H5" s="69" t="s">
        <v>12</v>
      </c>
      <c r="I5" s="67" t="s">
        <v>10</v>
      </c>
      <c r="J5" s="68" t="s">
        <v>11</v>
      </c>
      <c r="K5" s="69" t="s">
        <v>12</v>
      </c>
      <c r="L5" s="67" t="s">
        <v>10</v>
      </c>
      <c r="M5" s="68" t="s">
        <v>11</v>
      </c>
      <c r="N5" s="69" t="s">
        <v>12</v>
      </c>
      <c r="O5" s="67" t="s">
        <v>10</v>
      </c>
      <c r="P5" s="68" t="s">
        <v>11</v>
      </c>
      <c r="Q5" s="69" t="s">
        <v>12</v>
      </c>
      <c r="R5" s="72" t="s">
        <v>10</v>
      </c>
      <c r="S5" s="73" t="s">
        <v>11</v>
      </c>
      <c r="T5" s="74" t="s">
        <v>12</v>
      </c>
    </row>
    <row r="6" spans="2:20" ht="13.5">
      <c r="B6" s="3" t="s">
        <v>13</v>
      </c>
      <c r="C6" s="4">
        <v>5</v>
      </c>
      <c r="D6" s="5">
        <v>352</v>
      </c>
      <c r="E6" s="6">
        <v>38.84</v>
      </c>
      <c r="F6" s="4">
        <v>8</v>
      </c>
      <c r="G6" s="5">
        <v>614</v>
      </c>
      <c r="H6" s="6">
        <v>49.93</v>
      </c>
      <c r="I6" s="7">
        <v>8</v>
      </c>
      <c r="J6" s="8">
        <v>636</v>
      </c>
      <c r="K6" s="6">
        <v>58.32</v>
      </c>
      <c r="L6" s="9">
        <v>3</v>
      </c>
      <c r="M6" s="8">
        <v>274</v>
      </c>
      <c r="N6" s="10">
        <v>13.28</v>
      </c>
      <c r="O6" s="11">
        <v>6</v>
      </c>
      <c r="P6" s="12">
        <v>447</v>
      </c>
      <c r="Q6" s="13">
        <v>44.9</v>
      </c>
      <c r="R6" s="77">
        <f aca="true" t="shared" si="0" ref="R6:T13">C6+F6+I6+L6+O6</f>
        <v>30</v>
      </c>
      <c r="S6" s="78">
        <f t="shared" si="0"/>
        <v>2323</v>
      </c>
      <c r="T6" s="79">
        <f t="shared" si="0"/>
        <v>205.27</v>
      </c>
    </row>
    <row r="7" spans="2:20" ht="13.5">
      <c r="B7" s="3" t="s">
        <v>14</v>
      </c>
      <c r="C7" s="4">
        <v>2</v>
      </c>
      <c r="D7" s="5">
        <v>157</v>
      </c>
      <c r="E7" s="6">
        <v>43.46</v>
      </c>
      <c r="F7" s="4">
        <v>1</v>
      </c>
      <c r="G7" s="5">
        <v>85</v>
      </c>
      <c r="H7" s="6">
        <v>8.44</v>
      </c>
      <c r="I7" s="7">
        <v>4</v>
      </c>
      <c r="J7" s="8">
        <v>343</v>
      </c>
      <c r="K7" s="6">
        <v>32.6</v>
      </c>
      <c r="L7" s="7">
        <v>5</v>
      </c>
      <c r="M7" s="8">
        <v>370</v>
      </c>
      <c r="N7" s="10">
        <v>29.91</v>
      </c>
      <c r="O7" s="11">
        <v>3</v>
      </c>
      <c r="P7" s="12">
        <v>247</v>
      </c>
      <c r="Q7" s="13">
        <v>14.63</v>
      </c>
      <c r="R7" s="77">
        <f t="shared" si="0"/>
        <v>15</v>
      </c>
      <c r="S7" s="78">
        <f t="shared" si="0"/>
        <v>1202</v>
      </c>
      <c r="T7" s="79">
        <f t="shared" si="0"/>
        <v>129.04</v>
      </c>
    </row>
    <row r="8" spans="2:20" ht="13.5">
      <c r="B8" s="3" t="s">
        <v>15</v>
      </c>
      <c r="C8" s="4">
        <v>9</v>
      </c>
      <c r="D8" s="5">
        <v>703</v>
      </c>
      <c r="E8" s="6">
        <v>90.52</v>
      </c>
      <c r="F8" s="4">
        <v>4</v>
      </c>
      <c r="G8" s="5">
        <v>372</v>
      </c>
      <c r="H8" s="6">
        <v>52.25</v>
      </c>
      <c r="I8" s="7">
        <v>7</v>
      </c>
      <c r="J8" s="8">
        <v>583</v>
      </c>
      <c r="K8" s="6">
        <v>92.32</v>
      </c>
      <c r="L8" s="7">
        <v>10</v>
      </c>
      <c r="M8" s="8">
        <v>746</v>
      </c>
      <c r="N8" s="10">
        <v>72.85</v>
      </c>
      <c r="O8" s="11">
        <v>10</v>
      </c>
      <c r="P8" s="12">
        <v>763</v>
      </c>
      <c r="Q8" s="13">
        <v>56.02</v>
      </c>
      <c r="R8" s="77">
        <f t="shared" si="0"/>
        <v>40</v>
      </c>
      <c r="S8" s="78">
        <f t="shared" si="0"/>
        <v>3167</v>
      </c>
      <c r="T8" s="79">
        <f t="shared" si="0"/>
        <v>363.9599999999999</v>
      </c>
    </row>
    <row r="9" spans="2:20" ht="13.5">
      <c r="B9" s="3" t="s">
        <v>16</v>
      </c>
      <c r="C9" s="4">
        <v>6</v>
      </c>
      <c r="D9" s="5">
        <v>423</v>
      </c>
      <c r="E9" s="14">
        <v>41.15</v>
      </c>
      <c r="F9" s="4">
        <v>7</v>
      </c>
      <c r="G9" s="5">
        <v>646</v>
      </c>
      <c r="H9" s="6">
        <v>126.14</v>
      </c>
      <c r="I9" s="7">
        <v>8</v>
      </c>
      <c r="J9" s="8">
        <v>695</v>
      </c>
      <c r="K9" s="6">
        <v>76.47</v>
      </c>
      <c r="L9" s="7">
        <v>13</v>
      </c>
      <c r="M9" s="8">
        <v>1038</v>
      </c>
      <c r="N9" s="10">
        <v>85.433</v>
      </c>
      <c r="O9" s="11">
        <v>19</v>
      </c>
      <c r="P9" s="12">
        <v>1630</v>
      </c>
      <c r="Q9" s="13">
        <v>150.06</v>
      </c>
      <c r="R9" s="77">
        <f t="shared" si="0"/>
        <v>53</v>
      </c>
      <c r="S9" s="78">
        <f t="shared" si="0"/>
        <v>4432</v>
      </c>
      <c r="T9" s="79">
        <f t="shared" si="0"/>
        <v>479.253</v>
      </c>
    </row>
    <row r="10" spans="2:20" ht="13.5">
      <c r="B10" s="3" t="s">
        <v>17</v>
      </c>
      <c r="C10" s="4">
        <v>2</v>
      </c>
      <c r="D10" s="5">
        <v>184</v>
      </c>
      <c r="E10" s="6">
        <v>15.05</v>
      </c>
      <c r="F10" s="4">
        <v>7</v>
      </c>
      <c r="G10" s="5">
        <v>667</v>
      </c>
      <c r="H10" s="6">
        <v>76.33</v>
      </c>
      <c r="I10" s="7">
        <v>3</v>
      </c>
      <c r="J10" s="8">
        <v>242</v>
      </c>
      <c r="K10" s="6">
        <v>34.9</v>
      </c>
      <c r="L10" s="7">
        <v>16</v>
      </c>
      <c r="M10" s="15">
        <v>1511</v>
      </c>
      <c r="N10" s="16">
        <v>122.22</v>
      </c>
      <c r="O10" s="11">
        <v>8</v>
      </c>
      <c r="P10" s="12">
        <v>580</v>
      </c>
      <c r="Q10" s="13">
        <v>37.3</v>
      </c>
      <c r="R10" s="77">
        <f t="shared" si="0"/>
        <v>36</v>
      </c>
      <c r="S10" s="78">
        <f t="shared" si="0"/>
        <v>3184</v>
      </c>
      <c r="T10" s="79">
        <f t="shared" si="0"/>
        <v>285.8</v>
      </c>
    </row>
    <row r="11" spans="2:20" ht="13.5">
      <c r="B11" s="3" t="s">
        <v>18</v>
      </c>
      <c r="C11" s="4">
        <v>13</v>
      </c>
      <c r="D11" s="5">
        <v>999</v>
      </c>
      <c r="E11" s="6">
        <v>121.32</v>
      </c>
      <c r="F11" s="4">
        <v>11</v>
      </c>
      <c r="G11" s="5">
        <v>901</v>
      </c>
      <c r="H11" s="6">
        <v>145.54</v>
      </c>
      <c r="I11" s="7">
        <v>17</v>
      </c>
      <c r="J11" s="8">
        <v>1422</v>
      </c>
      <c r="K11" s="6">
        <v>206.3</v>
      </c>
      <c r="L11" s="7">
        <v>12</v>
      </c>
      <c r="M11" s="8">
        <v>1037</v>
      </c>
      <c r="N11" s="10">
        <v>104.79</v>
      </c>
      <c r="O11" s="11">
        <v>12</v>
      </c>
      <c r="P11" s="12">
        <v>975</v>
      </c>
      <c r="Q11" s="13">
        <v>93.37</v>
      </c>
      <c r="R11" s="77">
        <f t="shared" si="0"/>
        <v>65</v>
      </c>
      <c r="S11" s="78">
        <f t="shared" si="0"/>
        <v>5334</v>
      </c>
      <c r="T11" s="79">
        <f t="shared" si="0"/>
        <v>671.32</v>
      </c>
    </row>
    <row r="12" spans="2:20" ht="13.5">
      <c r="B12" s="3" t="s">
        <v>19</v>
      </c>
      <c r="C12" s="4">
        <v>4</v>
      </c>
      <c r="D12" s="5">
        <v>321</v>
      </c>
      <c r="E12" s="6">
        <v>78.03</v>
      </c>
      <c r="F12" s="4">
        <v>1</v>
      </c>
      <c r="G12" s="5">
        <v>43</v>
      </c>
      <c r="H12" s="6">
        <v>1.95</v>
      </c>
      <c r="I12" s="7">
        <v>4</v>
      </c>
      <c r="J12" s="8">
        <v>335</v>
      </c>
      <c r="K12" s="6">
        <v>34.57</v>
      </c>
      <c r="L12" s="7">
        <v>1</v>
      </c>
      <c r="M12" s="8">
        <v>43</v>
      </c>
      <c r="N12" s="10">
        <v>6.08</v>
      </c>
      <c r="O12" s="11">
        <v>2</v>
      </c>
      <c r="P12" s="12">
        <v>115</v>
      </c>
      <c r="Q12" s="13">
        <v>6.83</v>
      </c>
      <c r="R12" s="77">
        <f t="shared" si="0"/>
        <v>12</v>
      </c>
      <c r="S12" s="78">
        <f t="shared" si="0"/>
        <v>857</v>
      </c>
      <c r="T12" s="79">
        <f t="shared" si="0"/>
        <v>127.46000000000001</v>
      </c>
    </row>
    <row r="13" spans="2:20" ht="13.5">
      <c r="B13" s="3" t="s">
        <v>20</v>
      </c>
      <c r="C13" s="17">
        <f aca="true" t="shared" si="1" ref="C13:Q13">SUM(C6:C12)</f>
        <v>41</v>
      </c>
      <c r="D13" s="18">
        <f t="shared" si="1"/>
        <v>3139</v>
      </c>
      <c r="E13" s="3">
        <f t="shared" si="1"/>
        <v>428.37</v>
      </c>
      <c r="F13" s="17">
        <f t="shared" si="1"/>
        <v>39</v>
      </c>
      <c r="G13" s="18">
        <f t="shared" si="1"/>
        <v>3328</v>
      </c>
      <c r="H13" s="19">
        <f t="shared" si="1"/>
        <v>460.58</v>
      </c>
      <c r="I13" s="20">
        <f t="shared" si="1"/>
        <v>51</v>
      </c>
      <c r="J13" s="21">
        <f t="shared" si="1"/>
        <v>4256</v>
      </c>
      <c r="K13" s="3">
        <f t="shared" si="1"/>
        <v>535.48</v>
      </c>
      <c r="L13" s="20">
        <f t="shared" si="1"/>
        <v>60</v>
      </c>
      <c r="M13" s="21">
        <f t="shared" si="1"/>
        <v>5019</v>
      </c>
      <c r="N13" s="22">
        <f t="shared" si="1"/>
        <v>434.563</v>
      </c>
      <c r="O13" s="23">
        <f t="shared" si="1"/>
        <v>60</v>
      </c>
      <c r="P13" s="18">
        <f t="shared" si="1"/>
        <v>4757</v>
      </c>
      <c r="Q13" s="24">
        <f t="shared" si="1"/>
        <v>403.11</v>
      </c>
      <c r="R13" s="25">
        <f t="shared" si="0"/>
        <v>251</v>
      </c>
      <c r="S13" s="18">
        <f t="shared" si="0"/>
        <v>20499</v>
      </c>
      <c r="T13" s="26">
        <f t="shared" si="0"/>
        <v>2262.103</v>
      </c>
    </row>
    <row r="14" spans="2:20" ht="13.5">
      <c r="B14" s="27" t="s">
        <v>21</v>
      </c>
      <c r="C14" s="4"/>
      <c r="D14" s="28">
        <f>D13/C13</f>
        <v>76.5609756097561</v>
      </c>
      <c r="E14" s="29">
        <f>E13/C13</f>
        <v>10.448048780487804</v>
      </c>
      <c r="F14" s="4"/>
      <c r="G14" s="28">
        <f>G13/F13</f>
        <v>85.33333333333333</v>
      </c>
      <c r="H14" s="29">
        <f>H13/F13</f>
        <v>11.80974358974359</v>
      </c>
      <c r="I14" s="30"/>
      <c r="J14" s="31">
        <f>J13/I13</f>
        <v>83.45098039215686</v>
      </c>
      <c r="K14" s="32">
        <f>K13/I13</f>
        <v>10.499607843137255</v>
      </c>
      <c r="L14" s="30"/>
      <c r="M14" s="31">
        <f>M13/L13</f>
        <v>83.65</v>
      </c>
      <c r="N14" s="33">
        <f>N13/L13</f>
        <v>7.2427166666666665</v>
      </c>
      <c r="O14" s="34"/>
      <c r="P14" s="35">
        <f>P13/O13</f>
        <v>79.28333333333333</v>
      </c>
      <c r="Q14" s="36">
        <f>Q13/O13</f>
        <v>6.718500000000001</v>
      </c>
      <c r="R14" s="77"/>
      <c r="S14" s="80">
        <f>S13/R13</f>
        <v>81.66932270916335</v>
      </c>
      <c r="T14" s="81">
        <f>T13/R13</f>
        <v>9.012362549800796</v>
      </c>
    </row>
    <row r="15" spans="2:20" ht="13.5">
      <c r="B15" s="37"/>
      <c r="C15" s="38"/>
      <c r="D15" s="39"/>
      <c r="E15" s="40"/>
      <c r="F15" s="38"/>
      <c r="G15" s="39"/>
      <c r="H15" s="40"/>
      <c r="I15" s="41"/>
      <c r="J15" s="42"/>
      <c r="K15" s="43"/>
      <c r="L15" s="41"/>
      <c r="M15" s="42"/>
      <c r="N15" s="44"/>
      <c r="O15" s="45"/>
      <c r="P15" s="46"/>
      <c r="Q15" s="47"/>
      <c r="R15" s="48"/>
      <c r="S15" s="49"/>
      <c r="T15" s="50"/>
    </row>
    <row r="16" spans="2:3" ht="13.5">
      <c r="B16" t="s">
        <v>22</v>
      </c>
      <c r="C16" s="2" t="s">
        <v>23</v>
      </c>
    </row>
    <row r="17" spans="2:20" ht="13.5">
      <c r="B17" s="65"/>
      <c r="C17" s="82" t="s">
        <v>4</v>
      </c>
      <c r="D17" s="83"/>
      <c r="E17" s="84"/>
      <c r="F17" s="82" t="s">
        <v>5</v>
      </c>
      <c r="G17" s="83"/>
      <c r="H17" s="84"/>
      <c r="I17" s="82" t="s">
        <v>6</v>
      </c>
      <c r="J17" s="83"/>
      <c r="K17" s="84"/>
      <c r="L17" s="82" t="s">
        <v>7</v>
      </c>
      <c r="M17" s="83"/>
      <c r="N17" s="84"/>
      <c r="O17" s="82" t="s">
        <v>8</v>
      </c>
      <c r="P17" s="83"/>
      <c r="Q17" s="84"/>
      <c r="R17" s="85" t="s">
        <v>9</v>
      </c>
      <c r="S17" s="86"/>
      <c r="T17" s="86"/>
    </row>
    <row r="18" spans="2:20" ht="22.5">
      <c r="B18" s="69" t="s">
        <v>22</v>
      </c>
      <c r="C18" s="70" t="s">
        <v>10</v>
      </c>
      <c r="D18" s="71" t="s">
        <v>11</v>
      </c>
      <c r="E18" s="69" t="s">
        <v>12</v>
      </c>
      <c r="F18" s="70" t="s">
        <v>10</v>
      </c>
      <c r="G18" s="71" t="s">
        <v>11</v>
      </c>
      <c r="H18" s="69" t="s">
        <v>12</v>
      </c>
      <c r="I18" s="70" t="s">
        <v>10</v>
      </c>
      <c r="J18" s="71" t="s">
        <v>11</v>
      </c>
      <c r="K18" s="69" t="s">
        <v>12</v>
      </c>
      <c r="L18" s="70" t="s">
        <v>10</v>
      </c>
      <c r="M18" s="71" t="s">
        <v>11</v>
      </c>
      <c r="N18" s="69" t="s">
        <v>12</v>
      </c>
      <c r="O18" s="70" t="s">
        <v>10</v>
      </c>
      <c r="P18" s="71" t="s">
        <v>11</v>
      </c>
      <c r="Q18" s="69" t="s">
        <v>12</v>
      </c>
      <c r="R18" s="75" t="s">
        <v>10</v>
      </c>
      <c r="S18" s="74" t="s">
        <v>11</v>
      </c>
      <c r="T18" s="74" t="s">
        <v>12</v>
      </c>
    </row>
    <row r="19" spans="2:20" ht="13.5">
      <c r="B19" s="3" t="s">
        <v>24</v>
      </c>
      <c r="C19" s="4">
        <v>5</v>
      </c>
      <c r="D19" s="5">
        <v>352</v>
      </c>
      <c r="E19" s="6">
        <v>38.84</v>
      </c>
      <c r="F19" s="4">
        <v>8</v>
      </c>
      <c r="G19" s="5">
        <v>614</v>
      </c>
      <c r="H19" s="6">
        <v>49.93</v>
      </c>
      <c r="I19" s="51">
        <v>8</v>
      </c>
      <c r="J19" s="15">
        <v>636</v>
      </c>
      <c r="K19" s="52">
        <v>58.32</v>
      </c>
      <c r="L19" s="11">
        <v>3</v>
      </c>
      <c r="M19" s="15">
        <v>274</v>
      </c>
      <c r="N19" s="16">
        <v>13.28</v>
      </c>
      <c r="O19" s="53">
        <v>6</v>
      </c>
      <c r="P19" s="54">
        <v>447</v>
      </c>
      <c r="Q19" s="16">
        <v>44.9</v>
      </c>
      <c r="R19" s="77">
        <f>C19+F19+I19+L19+O19</f>
        <v>30</v>
      </c>
      <c r="S19" s="78">
        <f>D19+G19+J19+M19+P19</f>
        <v>2323</v>
      </c>
      <c r="T19" s="79">
        <f aca="true" t="shared" si="2" ref="T19:T43">E19+H19+K19+N19+Q19</f>
        <v>205.27</v>
      </c>
    </row>
    <row r="20" spans="2:20" ht="13.5">
      <c r="B20" s="3" t="s">
        <v>25</v>
      </c>
      <c r="C20" s="4"/>
      <c r="D20" s="5"/>
      <c r="E20" s="6"/>
      <c r="F20" s="55"/>
      <c r="G20" s="5"/>
      <c r="H20" s="6"/>
      <c r="I20" s="51">
        <v>2</v>
      </c>
      <c r="J20" s="15">
        <v>183</v>
      </c>
      <c r="K20" s="52">
        <v>18.21</v>
      </c>
      <c r="L20" s="11">
        <v>2</v>
      </c>
      <c r="M20" s="12">
        <v>130</v>
      </c>
      <c r="N20" s="6">
        <v>9.84</v>
      </c>
      <c r="O20" s="53">
        <v>1</v>
      </c>
      <c r="P20" s="54">
        <v>92</v>
      </c>
      <c r="Q20" s="6">
        <v>6.4</v>
      </c>
      <c r="R20" s="77">
        <f>C20+F20+I20+L20+O20</f>
        <v>5</v>
      </c>
      <c r="S20" s="78">
        <f aca="true" t="shared" si="3" ref="S20:S43">D20+G20+J20+M20+P20</f>
        <v>405</v>
      </c>
      <c r="T20" s="79">
        <f t="shared" si="2"/>
        <v>34.45</v>
      </c>
    </row>
    <row r="21" spans="2:20" ht="13.5">
      <c r="B21" s="3" t="s">
        <v>26</v>
      </c>
      <c r="C21" s="4">
        <v>1</v>
      </c>
      <c r="D21" s="5">
        <v>60</v>
      </c>
      <c r="E21" s="6">
        <v>14.18</v>
      </c>
      <c r="F21" s="4">
        <v>1</v>
      </c>
      <c r="G21" s="5">
        <v>85</v>
      </c>
      <c r="H21" s="6">
        <v>8.44</v>
      </c>
      <c r="I21" s="51">
        <v>1</v>
      </c>
      <c r="J21" s="15">
        <v>60</v>
      </c>
      <c r="K21" s="52">
        <v>8.46</v>
      </c>
      <c r="L21" s="11">
        <v>2</v>
      </c>
      <c r="M21" s="12">
        <v>158</v>
      </c>
      <c r="N21" s="6">
        <v>11.44</v>
      </c>
      <c r="O21" s="53">
        <v>1</v>
      </c>
      <c r="P21" s="54">
        <v>78</v>
      </c>
      <c r="Q21" s="6">
        <v>4.4</v>
      </c>
      <c r="R21" s="77">
        <f aca="true" t="shared" si="4" ref="R21:R43">C21+F21+I21+L21+O21</f>
        <v>6</v>
      </c>
      <c r="S21" s="78">
        <f t="shared" si="3"/>
        <v>441</v>
      </c>
      <c r="T21" s="79">
        <f t="shared" si="2"/>
        <v>46.919999999999995</v>
      </c>
    </row>
    <row r="22" spans="2:20" ht="13.5">
      <c r="B22" s="3" t="s">
        <v>27</v>
      </c>
      <c r="C22" s="4">
        <v>1</v>
      </c>
      <c r="D22" s="5">
        <v>97</v>
      </c>
      <c r="E22" s="6">
        <v>29.28</v>
      </c>
      <c r="F22" s="55"/>
      <c r="G22" s="5"/>
      <c r="H22" s="6"/>
      <c r="I22" s="4"/>
      <c r="J22" s="5"/>
      <c r="K22" s="6"/>
      <c r="L22" s="11">
        <v>1</v>
      </c>
      <c r="M22" s="15">
        <v>82</v>
      </c>
      <c r="N22" s="16">
        <v>8.63</v>
      </c>
      <c r="O22" s="53">
        <v>1</v>
      </c>
      <c r="P22" s="54">
        <v>77</v>
      </c>
      <c r="Q22" s="6">
        <v>3.83</v>
      </c>
      <c r="R22" s="77">
        <f t="shared" si="4"/>
        <v>3</v>
      </c>
      <c r="S22" s="78">
        <f t="shared" si="3"/>
        <v>256</v>
      </c>
      <c r="T22" s="79">
        <f t="shared" si="2"/>
        <v>41.74</v>
      </c>
    </row>
    <row r="23" spans="2:20" ht="13.5">
      <c r="B23" s="3" t="s">
        <v>28</v>
      </c>
      <c r="C23" s="4"/>
      <c r="D23" s="5"/>
      <c r="E23" s="6"/>
      <c r="F23" s="4"/>
      <c r="G23" s="5"/>
      <c r="H23" s="6"/>
      <c r="I23" s="51">
        <v>1</v>
      </c>
      <c r="J23" s="15">
        <v>100</v>
      </c>
      <c r="K23" s="52">
        <v>5.93</v>
      </c>
      <c r="L23" s="4"/>
      <c r="M23" s="5"/>
      <c r="N23" s="6"/>
      <c r="O23" s="4"/>
      <c r="P23" s="5"/>
      <c r="Q23" s="6"/>
      <c r="R23" s="77">
        <f t="shared" si="4"/>
        <v>1</v>
      </c>
      <c r="S23" s="78">
        <f t="shared" si="3"/>
        <v>100</v>
      </c>
      <c r="T23" s="79">
        <f t="shared" si="2"/>
        <v>5.93</v>
      </c>
    </row>
    <row r="24" spans="2:20" ht="13.5">
      <c r="B24" s="3" t="s">
        <v>29</v>
      </c>
      <c r="C24" s="4">
        <v>1</v>
      </c>
      <c r="D24" s="5">
        <v>71</v>
      </c>
      <c r="E24" s="6">
        <v>6.44</v>
      </c>
      <c r="F24" s="4">
        <v>1</v>
      </c>
      <c r="G24" s="5">
        <v>100</v>
      </c>
      <c r="H24" s="56">
        <v>5.88</v>
      </c>
      <c r="I24" s="4"/>
      <c r="J24" s="5"/>
      <c r="K24" s="6"/>
      <c r="L24" s="11">
        <v>4</v>
      </c>
      <c r="M24" s="12">
        <v>260</v>
      </c>
      <c r="N24" s="6">
        <v>24.96</v>
      </c>
      <c r="O24" s="53">
        <v>2</v>
      </c>
      <c r="P24" s="54">
        <v>188</v>
      </c>
      <c r="Q24" s="6">
        <v>16.96</v>
      </c>
      <c r="R24" s="77">
        <f t="shared" si="4"/>
        <v>8</v>
      </c>
      <c r="S24" s="78">
        <f t="shared" si="3"/>
        <v>619</v>
      </c>
      <c r="T24" s="79">
        <f t="shared" si="2"/>
        <v>54.24</v>
      </c>
    </row>
    <row r="25" spans="2:20" ht="13.5">
      <c r="B25" s="3" t="s">
        <v>30</v>
      </c>
      <c r="C25" s="4">
        <v>8</v>
      </c>
      <c r="D25" s="5">
        <v>632</v>
      </c>
      <c r="E25" s="6">
        <v>84.08</v>
      </c>
      <c r="F25" s="4">
        <v>3</v>
      </c>
      <c r="G25" s="5">
        <v>272</v>
      </c>
      <c r="H25" s="6">
        <v>46.37</v>
      </c>
      <c r="I25" s="51">
        <v>7</v>
      </c>
      <c r="J25" s="15">
        <v>583</v>
      </c>
      <c r="K25" s="52">
        <v>92.32</v>
      </c>
      <c r="L25" s="11">
        <v>6</v>
      </c>
      <c r="M25" s="12">
        <v>486</v>
      </c>
      <c r="N25" s="6">
        <v>47.89</v>
      </c>
      <c r="O25" s="53">
        <v>8</v>
      </c>
      <c r="P25" s="54">
        <v>575</v>
      </c>
      <c r="Q25" s="6">
        <v>39.06</v>
      </c>
      <c r="R25" s="77">
        <f t="shared" si="4"/>
        <v>32</v>
      </c>
      <c r="S25" s="78">
        <f t="shared" si="3"/>
        <v>2548</v>
      </c>
      <c r="T25" s="79">
        <f t="shared" si="2"/>
        <v>309.71999999999997</v>
      </c>
    </row>
    <row r="26" spans="2:20" ht="13.5">
      <c r="B26" s="3" t="s">
        <v>31</v>
      </c>
      <c r="C26" s="4">
        <v>1</v>
      </c>
      <c r="D26" s="5">
        <v>99</v>
      </c>
      <c r="E26" s="6">
        <v>9.31</v>
      </c>
      <c r="F26" s="4">
        <v>1</v>
      </c>
      <c r="G26" s="5">
        <v>100</v>
      </c>
      <c r="H26" s="6">
        <v>12.56</v>
      </c>
      <c r="I26" s="51">
        <v>2</v>
      </c>
      <c r="J26" s="15">
        <v>200</v>
      </c>
      <c r="K26" s="52">
        <v>23.46</v>
      </c>
      <c r="L26" s="34">
        <v>2</v>
      </c>
      <c r="M26" s="15">
        <v>160</v>
      </c>
      <c r="N26" s="57">
        <v>13.28</v>
      </c>
      <c r="O26" s="53">
        <v>8</v>
      </c>
      <c r="P26" s="54">
        <v>695</v>
      </c>
      <c r="Q26" s="6">
        <v>61.58</v>
      </c>
      <c r="R26" s="77">
        <f t="shared" si="4"/>
        <v>14</v>
      </c>
      <c r="S26" s="78">
        <f t="shared" si="3"/>
        <v>1254</v>
      </c>
      <c r="T26" s="79">
        <f t="shared" si="2"/>
        <v>120.19</v>
      </c>
    </row>
    <row r="27" spans="2:20" ht="13.5">
      <c r="B27" s="3" t="s">
        <v>32</v>
      </c>
      <c r="C27" s="4">
        <v>2</v>
      </c>
      <c r="D27" s="5">
        <v>126</v>
      </c>
      <c r="E27" s="6">
        <v>17.18</v>
      </c>
      <c r="F27" s="4">
        <v>4</v>
      </c>
      <c r="G27" s="5">
        <v>371</v>
      </c>
      <c r="H27" s="6">
        <v>94.54</v>
      </c>
      <c r="I27" s="51">
        <v>4</v>
      </c>
      <c r="J27" s="15">
        <v>347</v>
      </c>
      <c r="K27" s="52">
        <v>38.54</v>
      </c>
      <c r="L27" s="11">
        <v>4</v>
      </c>
      <c r="M27" s="12">
        <v>259</v>
      </c>
      <c r="N27" s="6">
        <v>26.75</v>
      </c>
      <c r="O27" s="53">
        <v>4</v>
      </c>
      <c r="P27" s="54">
        <v>338</v>
      </c>
      <c r="Q27" s="6">
        <v>44.49</v>
      </c>
      <c r="R27" s="77">
        <f t="shared" si="4"/>
        <v>18</v>
      </c>
      <c r="S27" s="78">
        <f t="shared" si="3"/>
        <v>1441</v>
      </c>
      <c r="T27" s="79">
        <f t="shared" si="2"/>
        <v>221.5</v>
      </c>
    </row>
    <row r="28" spans="2:20" ht="13.5">
      <c r="B28" s="3" t="s">
        <v>33</v>
      </c>
      <c r="C28" s="4">
        <v>2</v>
      </c>
      <c r="D28" s="5">
        <v>184</v>
      </c>
      <c r="E28" s="6">
        <v>15.05</v>
      </c>
      <c r="F28" s="4">
        <v>4</v>
      </c>
      <c r="G28" s="5">
        <v>393</v>
      </c>
      <c r="H28" s="6">
        <v>33.78</v>
      </c>
      <c r="I28" s="51">
        <v>2</v>
      </c>
      <c r="J28" s="15">
        <v>188</v>
      </c>
      <c r="K28" s="52">
        <v>29.18</v>
      </c>
      <c r="L28" s="11">
        <v>7</v>
      </c>
      <c r="M28" s="12">
        <v>686</v>
      </c>
      <c r="N28" s="6">
        <v>45.02</v>
      </c>
      <c r="O28" s="53">
        <v>4</v>
      </c>
      <c r="P28" s="54">
        <v>296</v>
      </c>
      <c r="Q28" s="6">
        <v>21.56</v>
      </c>
      <c r="R28" s="77">
        <f t="shared" si="4"/>
        <v>19</v>
      </c>
      <c r="S28" s="78">
        <f t="shared" si="3"/>
        <v>1747</v>
      </c>
      <c r="T28" s="79">
        <f t="shared" si="2"/>
        <v>144.59</v>
      </c>
    </row>
    <row r="29" spans="2:20" ht="13.5">
      <c r="B29" s="3" t="s">
        <v>34</v>
      </c>
      <c r="C29" s="4">
        <v>3</v>
      </c>
      <c r="D29" s="5">
        <v>209</v>
      </c>
      <c r="E29" s="6">
        <v>10.65</v>
      </c>
      <c r="F29" s="4">
        <v>2</v>
      </c>
      <c r="G29" s="5">
        <v>147</v>
      </c>
      <c r="H29" s="6">
        <v>7.48</v>
      </c>
      <c r="I29" s="51">
        <v>2</v>
      </c>
      <c r="J29" s="15">
        <v>196</v>
      </c>
      <c r="K29" s="52">
        <v>15.35</v>
      </c>
      <c r="L29" s="11">
        <v>3</v>
      </c>
      <c r="M29" s="12">
        <v>284</v>
      </c>
      <c r="N29" s="6">
        <v>28.48</v>
      </c>
      <c r="O29" s="53">
        <v>1</v>
      </c>
      <c r="P29" s="54">
        <v>85</v>
      </c>
      <c r="Q29" s="6">
        <v>4.89</v>
      </c>
      <c r="R29" s="77">
        <f t="shared" si="4"/>
        <v>11</v>
      </c>
      <c r="S29" s="78">
        <f t="shared" si="3"/>
        <v>921</v>
      </c>
      <c r="T29" s="79">
        <f t="shared" si="2"/>
        <v>66.85000000000001</v>
      </c>
    </row>
    <row r="30" spans="2:20" ht="13.5">
      <c r="B30" s="3" t="s">
        <v>35</v>
      </c>
      <c r="C30" s="4">
        <v>8</v>
      </c>
      <c r="D30" s="5">
        <v>633</v>
      </c>
      <c r="E30" s="6">
        <v>97.28</v>
      </c>
      <c r="F30" s="4">
        <v>6</v>
      </c>
      <c r="G30" s="5">
        <v>494</v>
      </c>
      <c r="H30" s="29">
        <v>117</v>
      </c>
      <c r="I30" s="51">
        <v>8</v>
      </c>
      <c r="J30" s="15">
        <v>576</v>
      </c>
      <c r="K30" s="52">
        <v>91.58</v>
      </c>
      <c r="L30" s="11">
        <v>4</v>
      </c>
      <c r="M30" s="12">
        <v>301</v>
      </c>
      <c r="N30" s="6">
        <v>15.71</v>
      </c>
      <c r="O30" s="53">
        <v>5</v>
      </c>
      <c r="P30" s="54">
        <v>404</v>
      </c>
      <c r="Q30" s="6">
        <v>35.39</v>
      </c>
      <c r="R30" s="77">
        <f t="shared" si="4"/>
        <v>31</v>
      </c>
      <c r="S30" s="78">
        <f t="shared" si="3"/>
        <v>2408</v>
      </c>
      <c r="T30" s="79">
        <f t="shared" si="2"/>
        <v>356.96</v>
      </c>
    </row>
    <row r="31" spans="2:20" ht="13.5">
      <c r="B31" s="3" t="s">
        <v>36</v>
      </c>
      <c r="C31" s="4">
        <v>4</v>
      </c>
      <c r="D31" s="5">
        <v>321</v>
      </c>
      <c r="E31" s="6">
        <v>78.03</v>
      </c>
      <c r="F31" s="4">
        <v>1</v>
      </c>
      <c r="G31" s="5">
        <v>43</v>
      </c>
      <c r="H31" s="6">
        <v>1.95</v>
      </c>
      <c r="I31" s="51">
        <v>4</v>
      </c>
      <c r="J31" s="15">
        <v>335</v>
      </c>
      <c r="K31" s="52">
        <v>34.57</v>
      </c>
      <c r="L31" s="11">
        <v>1</v>
      </c>
      <c r="M31" s="15">
        <v>43</v>
      </c>
      <c r="N31" s="16">
        <v>6.08</v>
      </c>
      <c r="O31" s="53">
        <v>2</v>
      </c>
      <c r="P31" s="54">
        <v>115</v>
      </c>
      <c r="Q31" s="6">
        <v>6.83</v>
      </c>
      <c r="R31" s="77">
        <f t="shared" si="4"/>
        <v>12</v>
      </c>
      <c r="S31" s="78">
        <f t="shared" si="3"/>
        <v>857</v>
      </c>
      <c r="T31" s="79">
        <f t="shared" si="2"/>
        <v>127.46000000000001</v>
      </c>
    </row>
    <row r="32" spans="2:20" ht="13.5">
      <c r="B32" s="3" t="s">
        <v>37</v>
      </c>
      <c r="C32" s="4">
        <v>2</v>
      </c>
      <c r="D32" s="5">
        <v>101</v>
      </c>
      <c r="E32" s="6">
        <v>9.18</v>
      </c>
      <c r="F32" s="4">
        <v>1</v>
      </c>
      <c r="G32" s="5">
        <v>100</v>
      </c>
      <c r="H32" s="6">
        <v>12.43</v>
      </c>
      <c r="I32" s="51">
        <v>1</v>
      </c>
      <c r="J32" s="15">
        <v>100</v>
      </c>
      <c r="K32" s="52">
        <v>10.9</v>
      </c>
      <c r="L32" s="11">
        <v>5</v>
      </c>
      <c r="M32" s="12">
        <v>420</v>
      </c>
      <c r="N32" s="29">
        <v>33.342999999999996</v>
      </c>
      <c r="O32" s="53">
        <v>4</v>
      </c>
      <c r="P32" s="54">
        <v>372</v>
      </c>
      <c r="Q32" s="6">
        <v>29.39</v>
      </c>
      <c r="R32" s="77">
        <f t="shared" si="4"/>
        <v>13</v>
      </c>
      <c r="S32" s="78">
        <f t="shared" si="3"/>
        <v>1093</v>
      </c>
      <c r="T32" s="79">
        <f t="shared" si="2"/>
        <v>95.243</v>
      </c>
    </row>
    <row r="33" spans="2:20" ht="13.5">
      <c r="B33" s="3" t="s">
        <v>38</v>
      </c>
      <c r="C33" s="4">
        <v>1</v>
      </c>
      <c r="D33" s="5">
        <v>97</v>
      </c>
      <c r="E33" s="6">
        <v>5.48</v>
      </c>
      <c r="F33" s="4">
        <v>1</v>
      </c>
      <c r="G33" s="5">
        <v>75</v>
      </c>
      <c r="H33" s="6">
        <v>6.61</v>
      </c>
      <c r="I33" s="51">
        <v>1</v>
      </c>
      <c r="J33" s="15">
        <v>48</v>
      </c>
      <c r="K33" s="52">
        <v>3.57</v>
      </c>
      <c r="L33" s="58"/>
      <c r="M33" s="5"/>
      <c r="N33" s="6"/>
      <c r="O33" s="4"/>
      <c r="P33" s="5"/>
      <c r="Q33" s="6"/>
      <c r="R33" s="77">
        <f t="shared" si="4"/>
        <v>3</v>
      </c>
      <c r="S33" s="78">
        <f t="shared" si="3"/>
        <v>220</v>
      </c>
      <c r="T33" s="79">
        <f t="shared" si="2"/>
        <v>15.66</v>
      </c>
    </row>
    <row r="34" spans="2:20" ht="13.5">
      <c r="B34" s="3" t="s">
        <v>39</v>
      </c>
      <c r="C34" s="4"/>
      <c r="D34" s="5"/>
      <c r="E34" s="6"/>
      <c r="F34" s="4"/>
      <c r="G34" s="5"/>
      <c r="H34" s="6"/>
      <c r="I34" s="4"/>
      <c r="J34" s="5"/>
      <c r="K34" s="6"/>
      <c r="L34" s="11">
        <v>2</v>
      </c>
      <c r="M34" s="12">
        <v>199</v>
      </c>
      <c r="N34" s="6">
        <v>12.06</v>
      </c>
      <c r="O34" s="53">
        <v>3</v>
      </c>
      <c r="P34" s="54">
        <v>225</v>
      </c>
      <c r="Q34" s="16">
        <v>14.6</v>
      </c>
      <c r="R34" s="77">
        <f t="shared" si="4"/>
        <v>5</v>
      </c>
      <c r="S34" s="78">
        <f t="shared" si="3"/>
        <v>424</v>
      </c>
      <c r="T34" s="79">
        <f t="shared" si="2"/>
        <v>26.66</v>
      </c>
    </row>
    <row r="35" spans="2:20" ht="13.5">
      <c r="B35" s="3" t="s">
        <v>40</v>
      </c>
      <c r="C35" s="4"/>
      <c r="D35" s="5"/>
      <c r="E35" s="6"/>
      <c r="F35" s="4">
        <v>3</v>
      </c>
      <c r="G35" s="5">
        <v>274</v>
      </c>
      <c r="H35" s="6">
        <v>42.55</v>
      </c>
      <c r="I35" s="51">
        <v>1</v>
      </c>
      <c r="J35" s="59">
        <v>54</v>
      </c>
      <c r="K35" s="60">
        <v>5.72</v>
      </c>
      <c r="L35" s="11">
        <v>4</v>
      </c>
      <c r="M35" s="12">
        <v>337</v>
      </c>
      <c r="N35" s="6">
        <v>30.97</v>
      </c>
      <c r="O35" s="53">
        <v>4</v>
      </c>
      <c r="P35" s="54">
        <v>284</v>
      </c>
      <c r="Q35" s="6">
        <v>15.74</v>
      </c>
      <c r="R35" s="77">
        <f t="shared" si="4"/>
        <v>12</v>
      </c>
      <c r="S35" s="78">
        <f t="shared" si="3"/>
        <v>949</v>
      </c>
      <c r="T35" s="79">
        <f t="shared" si="2"/>
        <v>94.97999999999999</v>
      </c>
    </row>
    <row r="36" spans="2:20" ht="13.5">
      <c r="B36" s="3" t="s">
        <v>41</v>
      </c>
      <c r="C36" s="4"/>
      <c r="D36" s="5"/>
      <c r="E36" s="6"/>
      <c r="F36" s="4"/>
      <c r="G36" s="5"/>
      <c r="H36" s="6"/>
      <c r="I36" s="4"/>
      <c r="J36" s="5"/>
      <c r="K36" s="6"/>
      <c r="L36" s="11">
        <v>3</v>
      </c>
      <c r="M36" s="12">
        <v>288</v>
      </c>
      <c r="N36" s="6">
        <v>21.64</v>
      </c>
      <c r="O36" s="4"/>
      <c r="P36" s="5"/>
      <c r="Q36" s="6"/>
      <c r="R36" s="77">
        <f t="shared" si="4"/>
        <v>3</v>
      </c>
      <c r="S36" s="78">
        <f t="shared" si="3"/>
        <v>288</v>
      </c>
      <c r="T36" s="79">
        <f t="shared" si="2"/>
        <v>21.64</v>
      </c>
    </row>
    <row r="37" spans="2:20" ht="13.5">
      <c r="B37" s="3" t="s">
        <v>42</v>
      </c>
      <c r="C37" s="4"/>
      <c r="D37" s="5"/>
      <c r="E37" s="6"/>
      <c r="F37" s="4"/>
      <c r="G37" s="5"/>
      <c r="H37" s="6"/>
      <c r="I37" s="4"/>
      <c r="J37" s="5"/>
      <c r="K37" s="6"/>
      <c r="L37" s="11">
        <v>2</v>
      </c>
      <c r="M37" s="12">
        <v>200</v>
      </c>
      <c r="N37" s="6">
        <v>24.59</v>
      </c>
      <c r="O37" s="4"/>
      <c r="P37" s="5"/>
      <c r="Q37" s="6"/>
      <c r="R37" s="77">
        <f t="shared" si="4"/>
        <v>2</v>
      </c>
      <c r="S37" s="78">
        <f t="shared" si="3"/>
        <v>200</v>
      </c>
      <c r="T37" s="79">
        <f t="shared" si="2"/>
        <v>24.59</v>
      </c>
    </row>
    <row r="38" spans="2:20" ht="13.5">
      <c r="B38" s="3" t="s">
        <v>43</v>
      </c>
      <c r="C38" s="4"/>
      <c r="D38" s="5"/>
      <c r="E38" s="6"/>
      <c r="F38" s="4">
        <v>2</v>
      </c>
      <c r="G38" s="5">
        <v>160</v>
      </c>
      <c r="H38" s="6">
        <v>10.79</v>
      </c>
      <c r="I38" s="51">
        <v>2</v>
      </c>
      <c r="J38" s="15">
        <v>168</v>
      </c>
      <c r="K38" s="52">
        <v>23.26</v>
      </c>
      <c r="L38" s="11">
        <v>1</v>
      </c>
      <c r="M38" s="15">
        <v>92</v>
      </c>
      <c r="N38" s="6">
        <v>21.97</v>
      </c>
      <c r="O38" s="4"/>
      <c r="P38" s="5"/>
      <c r="Q38" s="6"/>
      <c r="R38" s="77">
        <f t="shared" si="4"/>
        <v>5</v>
      </c>
      <c r="S38" s="78">
        <f t="shared" si="3"/>
        <v>420</v>
      </c>
      <c r="T38" s="79">
        <f t="shared" si="2"/>
        <v>56.019999999999996</v>
      </c>
    </row>
    <row r="39" spans="2:20" ht="13.5">
      <c r="B39" s="3" t="s">
        <v>44</v>
      </c>
      <c r="C39" s="4">
        <v>1</v>
      </c>
      <c r="D39" s="5">
        <v>85</v>
      </c>
      <c r="E39" s="6">
        <v>5.44</v>
      </c>
      <c r="F39" s="4">
        <v>1</v>
      </c>
      <c r="G39" s="5">
        <v>100</v>
      </c>
      <c r="H39" s="6">
        <v>10.27</v>
      </c>
      <c r="I39" s="51">
        <v>4</v>
      </c>
      <c r="J39" s="15">
        <v>382</v>
      </c>
      <c r="K39" s="52">
        <v>65.31</v>
      </c>
      <c r="L39" s="11">
        <v>3</v>
      </c>
      <c r="M39" s="12">
        <v>290</v>
      </c>
      <c r="N39" s="6">
        <v>33.59</v>
      </c>
      <c r="O39" s="53">
        <v>4</v>
      </c>
      <c r="P39" s="54">
        <v>288</v>
      </c>
      <c r="Q39" s="6">
        <v>39.69</v>
      </c>
      <c r="R39" s="77">
        <f t="shared" si="4"/>
        <v>13</v>
      </c>
      <c r="S39" s="78">
        <f t="shared" si="3"/>
        <v>1145</v>
      </c>
      <c r="T39" s="79">
        <f t="shared" si="2"/>
        <v>154.3</v>
      </c>
    </row>
    <row r="40" spans="2:20" ht="13.5">
      <c r="B40" s="3" t="s">
        <v>45</v>
      </c>
      <c r="C40" s="4"/>
      <c r="D40" s="5"/>
      <c r="E40" s="6"/>
      <c r="F40" s="4"/>
      <c r="G40" s="5"/>
      <c r="H40" s="6"/>
      <c r="I40" s="61">
        <v>1</v>
      </c>
      <c r="J40" s="15">
        <v>100</v>
      </c>
      <c r="K40" s="52">
        <v>10.8</v>
      </c>
      <c r="L40" s="4"/>
      <c r="M40" s="5"/>
      <c r="N40" s="6"/>
      <c r="O40" s="4"/>
      <c r="P40" s="62"/>
      <c r="Q40" s="63"/>
      <c r="R40" s="77">
        <f t="shared" si="4"/>
        <v>1</v>
      </c>
      <c r="S40" s="78">
        <f t="shared" si="3"/>
        <v>100</v>
      </c>
      <c r="T40" s="79">
        <f t="shared" si="2"/>
        <v>10.8</v>
      </c>
    </row>
    <row r="41" spans="2:20" ht="13.5">
      <c r="B41" s="3" t="s">
        <v>46</v>
      </c>
      <c r="C41" s="4"/>
      <c r="D41" s="5"/>
      <c r="E41" s="6"/>
      <c r="F41" s="4"/>
      <c r="G41" s="5"/>
      <c r="H41" s="6"/>
      <c r="I41" s="4"/>
      <c r="J41" s="5"/>
      <c r="K41" s="6"/>
      <c r="L41" s="11">
        <v>1</v>
      </c>
      <c r="M41" s="15">
        <v>70</v>
      </c>
      <c r="N41" s="16">
        <v>5.04</v>
      </c>
      <c r="O41" s="53">
        <v>2</v>
      </c>
      <c r="P41" s="54">
        <v>198</v>
      </c>
      <c r="Q41" s="6">
        <v>13.4</v>
      </c>
      <c r="R41" s="77">
        <f t="shared" si="4"/>
        <v>3</v>
      </c>
      <c r="S41" s="78">
        <f t="shared" si="3"/>
        <v>268</v>
      </c>
      <c r="T41" s="79">
        <f t="shared" si="2"/>
        <v>18.44</v>
      </c>
    </row>
    <row r="42" spans="2:20" ht="13.5">
      <c r="B42" s="3" t="s">
        <v>47</v>
      </c>
      <c r="C42" s="4">
        <v>1</v>
      </c>
      <c r="D42" s="5">
        <v>72</v>
      </c>
      <c r="E42" s="6">
        <v>7.95</v>
      </c>
      <c r="F42" s="55"/>
      <c r="G42" s="5"/>
      <c r="H42" s="6"/>
      <c r="I42" s="4"/>
      <c r="J42" s="5"/>
      <c r="K42" s="6"/>
      <c r="L42" s="4"/>
      <c r="M42" s="5"/>
      <c r="N42" s="6"/>
      <c r="O42" s="4"/>
      <c r="P42" s="5"/>
      <c r="Q42" s="6"/>
      <c r="R42" s="77">
        <f t="shared" si="4"/>
        <v>1</v>
      </c>
      <c r="S42" s="78">
        <f t="shared" si="3"/>
        <v>72</v>
      </c>
      <c r="T42" s="79">
        <f t="shared" si="2"/>
        <v>7.95</v>
      </c>
    </row>
    <row r="43" spans="2:20" ht="13.5">
      <c r="B43" s="3" t="s">
        <v>20</v>
      </c>
      <c r="C43" s="17">
        <f>SUM(C19:C42)</f>
        <v>41</v>
      </c>
      <c r="D43" s="18">
        <f aca="true" t="shared" si="5" ref="D43:Q43">SUM(D19:D42)</f>
        <v>3139</v>
      </c>
      <c r="E43" s="3">
        <f t="shared" si="5"/>
        <v>428.37000000000006</v>
      </c>
      <c r="F43" s="17">
        <f t="shared" si="5"/>
        <v>39</v>
      </c>
      <c r="G43" s="21">
        <f t="shared" si="5"/>
        <v>3328</v>
      </c>
      <c r="H43" s="22">
        <f t="shared" si="5"/>
        <v>460.58000000000004</v>
      </c>
      <c r="I43" s="20">
        <f t="shared" si="5"/>
        <v>51</v>
      </c>
      <c r="J43" s="21">
        <f t="shared" si="5"/>
        <v>4256</v>
      </c>
      <c r="K43" s="22">
        <f>SUM(K19:K42)</f>
        <v>535.48</v>
      </c>
      <c r="L43" s="20">
        <f t="shared" si="5"/>
        <v>60</v>
      </c>
      <c r="M43" s="21">
        <f t="shared" si="5"/>
        <v>5019</v>
      </c>
      <c r="N43" s="22">
        <f t="shared" si="5"/>
        <v>434.56300000000005</v>
      </c>
      <c r="O43" s="20">
        <f t="shared" si="5"/>
        <v>60</v>
      </c>
      <c r="P43" s="21">
        <f t="shared" si="5"/>
        <v>4757</v>
      </c>
      <c r="Q43" s="22">
        <f t="shared" si="5"/>
        <v>403.10999999999996</v>
      </c>
      <c r="R43" s="20">
        <f t="shared" si="4"/>
        <v>251</v>
      </c>
      <c r="S43" s="21">
        <f t="shared" si="3"/>
        <v>20499</v>
      </c>
      <c r="T43" s="64">
        <f t="shared" si="2"/>
        <v>2262.103</v>
      </c>
    </row>
  </sheetData>
  <sheetProtection/>
  <mergeCells count="12">
    <mergeCell ref="C4:E4"/>
    <mergeCell ref="F4:H4"/>
    <mergeCell ref="I4:K4"/>
    <mergeCell ref="L4:N4"/>
    <mergeCell ref="O4:Q4"/>
    <mergeCell ref="R4:T4"/>
    <mergeCell ref="C17:E17"/>
    <mergeCell ref="F17:H17"/>
    <mergeCell ref="I17:K17"/>
    <mergeCell ref="L17:N17"/>
    <mergeCell ref="O17:Q17"/>
    <mergeCell ref="R17:T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H.kishigami</dc:creator>
  <cp:keywords/>
  <dc:description/>
  <cp:lastModifiedBy>H.kishigami</cp:lastModifiedBy>
  <dcterms:created xsi:type="dcterms:W3CDTF">2009-02-20T04:12:20Z</dcterms:created>
  <dcterms:modified xsi:type="dcterms:W3CDTF">2013-12-25T07:19:02Z</dcterms:modified>
  <cp:category/>
  <cp:version/>
  <cp:contentType/>
  <cp:contentStatus/>
</cp:coreProperties>
</file>